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-60" windowWidth="15135" windowHeight="9300" activeTab="2"/>
  </bookViews>
  <sheets>
    <sheet name="հատված 1" sheetId="2" r:id="rId1"/>
    <sheet name="հատված 2" sheetId="3" r:id="rId2"/>
    <sheet name="հատված 3" sheetId="4" r:id="rId3"/>
  </sheets>
  <definedNames>
    <definedName name="_xlnm.Print_Titles" localSheetId="0">'հատված 1'!$7:$10</definedName>
    <definedName name="_xlnm.Print_Area" localSheetId="0">'հատված 1'!$A$1:$F$144</definedName>
    <definedName name="_xlnm.Print_Area" localSheetId="1">'հատված 2'!$A$1:$I$313</definedName>
    <definedName name="_xlnm.Print_Area" localSheetId="2">'հատված 3'!$A$1:$F$231</definedName>
  </definedNames>
  <calcPr calcId="144525"/>
</workbook>
</file>

<file path=xl/calcChain.xml><?xml version="1.0" encoding="utf-8"?>
<calcChain xmlns="http://schemas.openxmlformats.org/spreadsheetml/2006/main">
  <c r="D14" i="2" l="1"/>
  <c r="D139" i="2"/>
  <c r="D77" i="2"/>
  <c r="E77" i="2"/>
  <c r="E62" i="2" s="1"/>
  <c r="D62" i="2" s="1"/>
  <c r="E117" i="2"/>
  <c r="I92" i="3"/>
  <c r="F11" i="4"/>
  <c r="F177" i="4"/>
  <c r="F175" i="4" s="1"/>
  <c r="D187" i="4"/>
  <c r="F187" i="4"/>
  <c r="E37" i="4"/>
  <c r="D37" i="4" s="1"/>
  <c r="E135" i="4"/>
  <c r="E131" i="4" s="1"/>
  <c r="D117" i="4"/>
  <c r="H14" i="3"/>
  <c r="G14" i="3" s="1"/>
  <c r="H246" i="3"/>
  <c r="G246" i="3"/>
  <c r="H92" i="3"/>
  <c r="G92" i="3" s="1"/>
  <c r="G225" i="3"/>
  <c r="H221" i="3"/>
  <c r="G221" i="3"/>
  <c r="G216" i="3" s="1"/>
  <c r="I145" i="3"/>
  <c r="G145" i="3" s="1"/>
  <c r="E28" i="2"/>
  <c r="E25" i="2" s="1"/>
  <c r="E144" i="4"/>
  <c r="E84" i="4"/>
  <c r="F182" i="4"/>
  <c r="E150" i="4"/>
  <c r="E117" i="4"/>
  <c r="E94" i="4"/>
  <c r="E59" i="4"/>
  <c r="E55" i="4"/>
  <c r="E52" i="4"/>
  <c r="E42" i="4"/>
  <c r="E28" i="4"/>
  <c r="E15" i="4"/>
  <c r="E13" i="4"/>
  <c r="E11" i="4" s="1"/>
  <c r="E9" i="4" s="1"/>
  <c r="D226" i="4"/>
  <c r="I216" i="3"/>
  <c r="G16" i="3"/>
  <c r="H23" i="3"/>
  <c r="G23" i="3" s="1"/>
  <c r="G27" i="3"/>
  <c r="H34" i="3"/>
  <c r="I34" i="3"/>
  <c r="G34" i="3" s="1"/>
  <c r="G36" i="3"/>
  <c r="G119" i="3"/>
  <c r="H167" i="3"/>
  <c r="G167" i="3"/>
  <c r="G169" i="3"/>
  <c r="G171" i="3"/>
  <c r="G230" i="3"/>
  <c r="H230" i="3"/>
  <c r="H216" i="3" s="1"/>
  <c r="G235" i="3"/>
  <c r="H235" i="3"/>
  <c r="G264" i="3"/>
  <c r="F12" i="2"/>
  <c r="E105" i="2"/>
  <c r="E96" i="2" s="1"/>
  <c r="D96" i="2" s="1"/>
  <c r="E48" i="2"/>
  <c r="E46" i="2"/>
  <c r="E22" i="2"/>
  <c r="E17" i="2"/>
  <c r="E14" i="2" s="1"/>
  <c r="E12" i="2" s="1"/>
  <c r="D12" i="2" s="1"/>
  <c r="F226" i="4"/>
  <c r="G117" i="3"/>
  <c r="E26" i="4"/>
  <c r="D175" i="4" l="1"/>
  <c r="F173" i="4"/>
  <c r="D177" i="4"/>
  <c r="H12" i="3"/>
  <c r="H11" i="3" s="1"/>
  <c r="I12" i="3"/>
  <c r="D135" i="4"/>
  <c r="I11" i="3" l="1"/>
  <c r="G12" i="3"/>
  <c r="G11" i="3"/>
  <c r="F9" i="4"/>
  <c r="D9" i="4" s="1"/>
  <c r="D173" i="4"/>
</calcChain>
</file>

<file path=xl/sharedStrings.xml><?xml version="1.0" encoding="utf-8"?>
<sst xmlns="http://schemas.openxmlformats.org/spreadsheetml/2006/main" count="1391" uniqueCount="896">
  <si>
    <t>8111</t>
  </si>
  <si>
    <t>8121</t>
  </si>
  <si>
    <t>8131</t>
  </si>
  <si>
    <t>1110</t>
  </si>
  <si>
    <t>1120</t>
  </si>
  <si>
    <t>1130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</si>
  <si>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</si>
  <si>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</si>
  <si>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</si>
  <si>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</si>
  <si>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</si>
  <si>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</si>
  <si>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</si>
  <si>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</si>
  <si>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</si>
  <si>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</si>
  <si>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</si>
  <si>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</si>
  <si>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</si>
  <si>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</si>
  <si>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</si>
  <si>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</si>
  <si>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</si>
  <si>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</si>
  <si>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</si>
  <si>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</si>
  <si>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</si>
  <si>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</si>
  <si>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</si>
  <si>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</si>
  <si>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</si>
  <si>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</si>
  <si>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</si>
  <si>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</si>
  <si>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</si>
  <si>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</si>
  <si>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</si>
  <si>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</si>
  <si>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</si>
  <si>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</si>
  <si>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</si>
  <si>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</si>
  <si>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</si>
  <si>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</si>
  <si>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</si>
  <si>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</si>
  <si>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</si>
  <si>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</si>
  <si>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</si>
  <si>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</si>
  <si>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</si>
  <si>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4729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</si>
  <si>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</si>
  <si>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</si>
  <si>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</si>
  <si>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</si>
  <si>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</si>
  <si>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</si>
  <si>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</si>
  <si>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</si>
  <si>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</si>
  <si>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</si>
  <si>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4831</t>
  </si>
  <si>
    <t>4841</t>
  </si>
  <si>
    <t>4842</t>
  </si>
  <si>
    <t>4851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</si>
  <si>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</si>
  <si>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</si>
  <si>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</si>
  <si>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</si>
  <si>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</si>
  <si>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</si>
  <si>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</si>
  <si>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</si>
  <si>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</si>
  <si>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</si>
  <si>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</si>
  <si>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</si>
  <si>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</si>
  <si>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</si>
  <si>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</si>
  <si>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</si>
  <si>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</si>
  <si>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</si>
  <si>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</si>
  <si>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</si>
  <si>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</si>
  <si>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</si>
  <si>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</si>
  <si>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</si>
  <si>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</si>
  <si>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</si>
  <si>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</si>
  <si>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</si>
  <si>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</si>
  <si>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</si>
  <si>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</si>
  <si>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</si>
  <si>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</si>
  <si>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</si>
  <si>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</si>
  <si>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</si>
  <si>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</si>
  <si>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</si>
  <si>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</si>
  <si>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</si>
  <si>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</si>
  <si>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</si>
  <si>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</si>
  <si>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</si>
  <si>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</si>
  <si>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</si>
  <si>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</si>
  <si>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</si>
  <si>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</si>
  <si>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</si>
  <si>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</si>
  <si>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</si>
  <si>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</si>
  <si>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</si>
  <si>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 xml:space="preserve">        X</t>
  </si>
  <si>
    <t>x</t>
  </si>
  <si>
    <t>1000</t>
  </si>
  <si>
    <t>1100</t>
  </si>
  <si>
    <t>1200</t>
  </si>
  <si>
    <t>1300</t>
  </si>
  <si>
    <t>Description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</si>
  <si>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</si>
  <si>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</si>
  <si>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</si>
  <si>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</si>
  <si>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</si>
  <si>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</si>
  <si>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</si>
  <si>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</si>
  <si>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</si>
  <si>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</si>
  <si>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</si>
  <si>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</si>
  <si>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</si>
  <si>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</si>
  <si>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</si>
  <si>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</si>
  <si>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</si>
  <si>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</si>
  <si>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</si>
  <si>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</si>
  <si>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</si>
  <si>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</si>
  <si>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</si>
  <si>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</si>
  <si>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</si>
  <si>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</si>
  <si>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</si>
  <si>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</si>
  <si>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</si>
  <si>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</si>
  <si>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</si>
  <si>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</si>
  <si>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</si>
  <si>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</si>
  <si>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</si>
  <si>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</si>
  <si>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</si>
  <si>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</si>
  <si>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</si>
  <si>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</si>
  <si>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</si>
  <si>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</si>
  <si>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</si>
  <si>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</si>
  <si>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</si>
  <si>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</si>
  <si>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</si>
  <si>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</si>
  <si>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</si>
  <si>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</si>
  <si>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</si>
  <si>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</si>
  <si>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</si>
  <si>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</si>
  <si>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</si>
  <si>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</si>
  <si>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</si>
  <si>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Other fuels</t>
  </si>
  <si>
    <t>Electricity</t>
  </si>
  <si>
    <t>Non-electric energy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</si>
  <si>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</si>
  <si>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</si>
  <si>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</si>
  <si>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</si>
  <si>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</si>
  <si>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</si>
  <si>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</si>
  <si>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</si>
  <si>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</si>
  <si>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</si>
  <si>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</si>
  <si>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</si>
  <si>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</si>
  <si>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</si>
  <si>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</si>
  <si>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</si>
  <si>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</si>
  <si>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</si>
  <si>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</si>
  <si>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</si>
  <si>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</si>
  <si>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R&amp;D Transport</t>
  </si>
  <si>
    <t>R&amp;D Communications</t>
  </si>
  <si>
    <t>R&amp;D Other industries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</si>
  <si>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</si>
  <si>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</si>
  <si>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</si>
  <si>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</si>
  <si>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</si>
  <si>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</si>
  <si>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</si>
  <si>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</si>
  <si>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</si>
  <si>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</si>
  <si>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</si>
  <si>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R&amp;D Environmental Protection</t>
  </si>
  <si>
    <t>R&amp;D Environmental protection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</si>
  <si>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</si>
  <si>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</si>
  <si>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</si>
  <si>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</si>
  <si>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</si>
  <si>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</si>
  <si>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</si>
  <si>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</si>
  <si>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</si>
  <si>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</si>
  <si>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</si>
  <si>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</si>
  <si>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1340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</si>
  <si>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</si>
  <si>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</si>
  <si>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</si>
  <si>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</si>
  <si>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</si>
  <si>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</si>
  <si>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</si>
  <si>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</si>
  <si>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</si>
  <si>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</si>
  <si>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</si>
  <si>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</si>
  <si>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Specialized medical services</t>
  </si>
  <si>
    <t>Dental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</si>
  <si>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</si>
  <si>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</si>
  <si>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</si>
  <si>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</si>
  <si>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</si>
  <si>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</si>
  <si>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</si>
  <si>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</si>
  <si>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</si>
  <si>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</si>
  <si>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</si>
  <si>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</si>
  <si>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</si>
  <si>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</si>
  <si>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</si>
  <si>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</si>
  <si>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</si>
  <si>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</si>
  <si>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</si>
  <si>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</si>
  <si>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</si>
  <si>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</si>
  <si>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</si>
  <si>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</si>
  <si>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</si>
  <si>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</si>
  <si>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</si>
  <si>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</si>
  <si>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</si>
  <si>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</si>
  <si>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</si>
  <si>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</si>
  <si>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</si>
  <si>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</si>
  <si>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</si>
  <si>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</si>
  <si>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</si>
  <si>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</si>
  <si>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</si>
  <si>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</si>
  <si>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</si>
  <si>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</si>
  <si>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</si>
  <si>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</si>
  <si>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</si>
  <si>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</si>
  <si>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</si>
  <si>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</si>
  <si>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</si>
  <si>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</si>
  <si>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</si>
  <si>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</si>
  <si>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</si>
  <si>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</si>
  <si>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</si>
  <si>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</si>
  <si>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</si>
  <si>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</si>
  <si>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</si>
  <si>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</si>
  <si>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</si>
  <si>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</si>
  <si>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</si>
  <si>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</si>
  <si>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</si>
  <si>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</si>
  <si>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</si>
  <si>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</si>
  <si>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</si>
  <si>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</si>
  <si>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</si>
  <si>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</si>
  <si>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</si>
  <si>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</si>
  <si>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</si>
  <si>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1353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</si>
  <si>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</si>
  <si>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</si>
  <si>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</si>
  <si>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</si>
  <si>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</si>
  <si>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</si>
  <si>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</si>
  <si>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</si>
  <si>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</si>
  <si>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</si>
  <si>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</si>
  <si>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</si>
  <si>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</si>
  <si>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</si>
  <si>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</si>
  <si>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</si>
  <si>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</si>
  <si>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</si>
  <si>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</si>
  <si>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</si>
  <si>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</si>
  <si>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</si>
  <si>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</si>
  <si>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</si>
  <si>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</si>
  <si>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</si>
  <si>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</si>
  <si>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</si>
  <si>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</si>
  <si>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</si>
  <si>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</si>
  <si>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</si>
  <si>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</si>
  <si>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</si>
  <si>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</si>
  <si>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</si>
  <si>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</si>
  <si>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</si>
  <si>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</si>
  <si>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</si>
  <si>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</si>
  <si>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</si>
  <si>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</si>
  <si>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</si>
  <si>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</si>
  <si>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</si>
  <si>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</si>
  <si>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</si>
  <si>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</si>
  <si>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</si>
  <si>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</si>
  <si>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</si>
  <si>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</si>
  <si>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</si>
  <si>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</si>
  <si>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</si>
  <si>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</si>
  <si>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</si>
  <si>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</si>
  <si>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</si>
  <si>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</si>
  <si>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</si>
  <si>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</si>
  <si>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</si>
  <si>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</si>
  <si>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</si>
  <si>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</si>
  <si>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1145</t>
  </si>
  <si>
    <t>0</t>
  </si>
  <si>
    <t>1</t>
  </si>
  <si>
    <t>2</t>
  </si>
  <si>
    <t>x+C88</t>
  </si>
  <si>
    <t>4712</t>
  </si>
  <si>
    <t>Սուբսիդիա  &lt;&lt;ՍՀԿՍ  ԵՎ  Բ&gt;&gt;  ՀՈԱԿ</t>
  </si>
  <si>
    <t>Կենցաղային աղբահանություն և  սանիտարական մաքրման  ծախսեր</t>
  </si>
  <si>
    <t>Վարձատրվող հասարակական աշխատանքներ</t>
  </si>
  <si>
    <t>7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</si>
  <si>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</si>
  <si>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</si>
  <si>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</si>
  <si>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 xml:space="preserve">Համայնքի բյուջե մուտքագրվող  անշարժ գույքի հարկ </t>
  </si>
  <si>
    <t>1113</t>
  </si>
  <si>
    <t xml:space="preserve"> -Դատարանի որոշումների կատարում</t>
  </si>
  <si>
    <t>Հավելված 1</t>
  </si>
  <si>
    <t xml:space="preserve">            Հավելված 2</t>
  </si>
  <si>
    <t xml:space="preserve">                                                 Հավելված 3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</si>
  <si>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</si>
  <si>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</si>
  <si>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 xml:space="preserve"> - այլ</t>
  </si>
  <si>
    <t xml:space="preserve"> -Հող</t>
  </si>
  <si>
    <t>Ընդամենը (ս.5+ս.6)</t>
  </si>
  <si>
    <t>ՀԱՏՎԱԾ 3</t>
  </si>
  <si>
    <t xml:space="preserve"> Տողի NN  </t>
  </si>
  <si>
    <t xml:space="preserve">             ԸՆԴԱՄԵՆԸ    ԾԱԽՍԵՐ               (տող4050+տող5000+տող 6000)</t>
  </si>
  <si>
    <t>ԴՐԱՄՈՎ ՎՃԱՐՎՈՂ ԱՇԽԱՏԱՎԱՐՁԵՐ ԵՎ ՀԱՎԵԼԱՎՃԱՐՆԵՐ (տող4111+տող4112+ տող4114)</t>
  </si>
  <si>
    <t>ԲՆԵՂԵՆ ԱՇԽԱՏԱՎԱՐՁԵՐ ԵՎ ՀԱՎԵԼԱՎՃԱՐՆԵՐ (տող4121)</t>
  </si>
  <si>
    <t xml:space="preserve"> 1.3 ՏՈԿՈՍԱՎՃԱՐՆԵՐ (տող4310+տող 4320+տող4330)</t>
  </si>
  <si>
    <t>1.5 ԴՐԱՄԱՇՆՈՐՀՆԵՐ (տող4510+տող4520+տող4530+տող4540)</t>
  </si>
  <si>
    <t>ԿԱՊԻՏԱԼ ԴՐԱՄԱՇՆՈՐՀՆԵՐ ՊԵՏԱԿԱՆ ՀԱՏՎԱԾԻ ԱՅԼ ՄԱԿԱՐԴԱԿՆԵՐԻՆ (տող4541+տող4542+տող4543)</t>
  </si>
  <si>
    <t xml:space="preserve"> ԿԵՆՍԱԹՈՇԱԿՆԵՐ (տող4641) </t>
  </si>
  <si>
    <t>1.7 ԱՅԼ ԾԱԽՍԵՐ (տող4710+տող4720+տող4730+տող4740+տող4750+տող4760+տող4770)</t>
  </si>
  <si>
    <t xml:space="preserve"> ԱՅԼ ԾԱԽՍԵՐ (տող4761)</t>
  </si>
  <si>
    <t>1.2 ՊԱՇԱՐՆԵՐ (տող5211+տող5221+տող5231+տող5241)</t>
  </si>
  <si>
    <t>1.4 ՉԱՐՏԱԴՐՎԱԾ ԱԿՏԻՎՆԵՐ                              (տող 5411+տող 5421+տող 5431+տող5441)</t>
  </si>
  <si>
    <t>վարչական մաս</t>
  </si>
  <si>
    <t xml:space="preserve"> -Աշխատողների աշխատավարձեր և հավելավճարներ</t>
  </si>
  <si>
    <t xml:space="preserve"> -Բնեղեն աշխատավարձեր և հավելավճարներ</t>
  </si>
  <si>
    <t xml:space="preserve"> -Ապահովագրական ծախսեր</t>
  </si>
  <si>
    <t xml:space="preserve"> -Արտագերատեսչական ծախսեր</t>
  </si>
  <si>
    <t xml:space="preserve"> -Այլ տրանսպորտային ծախսեր</t>
  </si>
  <si>
    <t xml:space="preserve"> -Այլ կապիտալ դրամաշնորհներ                                               (տող 4544+տող 4547 +տող 4548)</t>
  </si>
  <si>
    <t xml:space="preserve"> -Կենսաթոշակներ</t>
  </si>
  <si>
    <t xml:space="preserve"> -Պարտադիր վճարներ</t>
  </si>
  <si>
    <t xml:space="preserve"> -Այլ ծախսեր՝  վարձատրվող հասարակական աշխատանքներ</t>
  </si>
  <si>
    <t xml:space="preserve"> - Նախագծահետազոտական ծախսեր</t>
  </si>
  <si>
    <t xml:space="preserve"> -Սպառման նպատակով պահվող պաշարներ</t>
  </si>
  <si>
    <t xml:space="preserve">Ա.   ԸՆԹԱՑԻԿ  ԾԱԽՍԵՐ՝                (տող4100+տող4200+տող4300+տող4400+տող4500+ տող4600+տող4700)                                                                                                                       </t>
  </si>
  <si>
    <t>ԸՆԹԱՑԻԿ ԴՐԱՄԱՇՆՈՐՀՆԵՐ ՊԵՏԱԿԱՆ ՀԱՏՎԱԾԻ ԱՅԼ ՄԱԿԱՐԴԱԿՆԵՐԻՆ (տող4531+տող4532+տող4533)</t>
  </si>
  <si>
    <t>1.6 ՍՈՑԻԱԼԱԿԱՆ ՆՊԱՍՏՆԵՐ ԵՎ ԿԵՆՍԱԹՈՇԱԿՆԵՐ (տող4610+տող4630+տող4640)</t>
  </si>
  <si>
    <t>1.1. ՀԻՄՆԱԿԱՆ ՄԻՋՈՑՆԵՐ                                 (տող5110+տող5120+տող5130)</t>
  </si>
  <si>
    <t xml:space="preserve"> ԱՅԼ ՀԻՄՆԱԿԱՆ ՄԻՋՈՑՆԵՐ                                                             (տող 5131+տող 5132+տող 5133+ տող5134)</t>
  </si>
  <si>
    <t>որից`</t>
  </si>
  <si>
    <t xml:space="preserve"> - Այլ ընթացիկ դրամաշնորհներ                                                           (տող 4534+տող 4537 +տող 4538)</t>
  </si>
  <si>
    <t xml:space="preserve">որից` </t>
  </si>
  <si>
    <t xml:space="preserve"> -Աճեցվող ակտիվներ</t>
  </si>
  <si>
    <t>ՇԱՐՈՒՆԱԿԱԿԱՆ ԾԱԽՍԵՐ (տող4211+տող4212+տող4213+տող4214+տող4215+տող4216+տող4217)</t>
  </si>
  <si>
    <t xml:space="preserve"> ԳՈՐԾՈՒՂՈՒՄՆԵՐԻ ԵՎ ՇՐՋԱԳԱՅՈՒԹՅՈՒՆՆԵՐԻ ԾԱԽՍԵՐ (տող4221+տող4222+տող4223)</t>
  </si>
  <si>
    <t xml:space="preserve"> ՆՅՈՒԹԵՐ (տող4261+տող4262+տող4263+տող4264+տող4265+տող4266+տող4267+տող4268)</t>
  </si>
  <si>
    <t>1.4 ՍՈՒԲՍԻԴԻԱՆԵՐ  (տող4410+տող4420)</t>
  </si>
  <si>
    <t>ԴՐԱՄԱՇՆՈՐՀՆԵՐ ՄԻՋԱԶԳԱՅԻՆ ԿԱԶՄԱԿԵՐՊՈՒԹՅՈՒՆՆԵՐԻՆ (տող4521+տող4522)</t>
  </si>
  <si>
    <t>ՍՈՑԻԱԼԱԿԱՆ ԱՊԱՀՈՎՈՒԹՅԱՆ ՆՊԱՍՏՆԵՐ</t>
  </si>
  <si>
    <t xml:space="preserve">ՆՎԻՐԱՏՎՈՒԹՅՈՒՆՆԵՐ ՈՉ ԿԱՌԱՎԱՐԱԿԱՆ (ՀԱՍԱՐԱԿԱԿԱՆ) ԿԱԶՄԱԿԵՐՊՈՒԹՅՈՒՆՆԵՐԻՆ (տող4711+տող4712) </t>
  </si>
  <si>
    <t>ՊԱՀՈՒՍՏԱՅԻՆ ՄԻՋՈՑՆԵՐ (տող4771)</t>
  </si>
  <si>
    <t xml:space="preserve">Բյուջետային ծախսերի տնտեսագիտական դասակարգման հոդվածների </t>
  </si>
  <si>
    <t>այդ թվում`</t>
  </si>
  <si>
    <t>անվանումները</t>
  </si>
  <si>
    <t xml:space="preserve">այդ թվում` 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</si>
  <si>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</si>
  <si>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</si>
  <si>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</si>
  <si>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</si>
  <si>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</si>
  <si>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</si>
  <si>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</si>
  <si>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</si>
  <si>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</si>
  <si>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</si>
  <si>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</si>
  <si>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</si>
  <si>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</si>
  <si>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</si>
  <si>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</si>
  <si>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</si>
  <si>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</si>
  <si>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</si>
  <si>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-Գրասենյակային նյութեր և հագուստ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</si>
  <si>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</si>
  <si>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</si>
  <si>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</si>
  <si>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</si>
  <si>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</si>
  <si>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</si>
  <si>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-Տույժեր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</si>
  <si>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</si>
  <si>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</si>
  <si>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ՀՀ պետական բյուջեին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</si>
  <si>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</si>
  <si>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</si>
  <si>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-Այլ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</si>
  <si>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</si>
  <si>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</si>
  <si>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</si>
  <si>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</si>
  <si>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</si>
  <si>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-Պահուստային միջոցներ</t>
  </si>
  <si>
    <t xml:space="preserve"> - Ոչ նյութական հիմնական միջոցներ</t>
  </si>
  <si>
    <t xml:space="preserve"> - Նյութեր և պարագաներ</t>
  </si>
  <si>
    <t xml:space="preserve"> -Այլ բնական ծագում ունեցող ակտիվներ</t>
  </si>
  <si>
    <t xml:space="preserve"> -Ոչ նյութական չարտադրված ակտիվներ</t>
  </si>
  <si>
    <t>ՓԱՍՏԱՑԻ ՍՈՑԻԱԼԱԿԱՆ ԱՊԱՀՈՎՈՒԹՅԱՆ ՎՃԱՐՆԵՐ (տող4131)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</si>
  <si>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</si>
  <si>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</si>
  <si>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ՀԱՄԱՅՆՔԻ  ԲՅՈՒՋԵԻ  ԾԱԽՍԵՐԸ`  ԸՍՏ  ԲՅՈՒՋԵՏԱՅԻՆ ԾԱԽՍԵՐԻ ՏՆՏԵՍԱԳԻՏԱԿԱՆ ԴԱՍԱԿԱՐԳՄԱՆ</t>
  </si>
  <si>
    <t xml:space="preserve">1.1 ԱՇԽԱՏԱՆՔԻ ՎԱՐՁԱՏՐՈՒԹՅՈՒՆ (տող4110+տող4120+տող4130)                                                                     </t>
  </si>
  <si>
    <t>1.2 ԾԱՌԱՅՈՒԹՅՈՒՆՆԵՐԻ ԵՎ ԱՊՐԱՆՔՆԵՐԻ ՁԵՌՔ ԲԵՐՈՒՄ (տող4210+տող4220+տող4230+տող4240+տող4250+տող4260)</t>
  </si>
  <si>
    <t>ՊԱՅՄԱՆԱԳՐԱՅԻՆ ԱՅԼ ԾԱՌԱՅՈՒԹՅՈՒՆՆԵՐԻ ՁԵՌՔ ԲԵՐՈՒՄ (տող4231+տող4232+տող4233+տող4234+տող4235+տող4236+տող4237+տող4238)</t>
  </si>
  <si>
    <t xml:space="preserve"> ԱՅԼ ՄԱՍՆԱԳԻՏԱԿԱՆ ԾԱՌԱՅՈՒԹՅՈՒՆՆԵՐԻ ՁԵՌՔ ԲԵՐՈՒՄ  (տող 4241)</t>
  </si>
  <si>
    <t>ՆԵՐՔԻՆ ՏՈԿՈՍԱՎՃԱՐՆԵՐ (տող4311+տող4312)</t>
  </si>
  <si>
    <t>ԱՐՏԱՔԻՆ ՏՈԿՈՍԱՎՃԱՐՆԵՐ (տող4321+տող4322)</t>
  </si>
  <si>
    <t>ՍՈՒԲՍԻԴԻԱՆԵՐ ՊԵՏԱԿԱՆ (ՀԱՄԱՅՆՔԱՅԻՆ) ԿԱԶՄԱԿԵՐՊՈՒԹՅՈՒՆՆԵՐԻՆ (տող4411+տող4412)</t>
  </si>
  <si>
    <t>ՍՈՒԲՍԻԴԻԱՆԵՐ ՈՉ ՊԵՏԱԿԱՆ (ՈՉ ՀԱՄԱՅՆՔԱՅԻՆ) ԿԱԶՄԱԿԵՐՊՈՒԹՅՈՒՆՆԵՐԻՆ (տող4421+տող4422)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</si>
  <si>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</si>
  <si>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ԴԱՏԱՐԱՆՆԵՐԻ ԿՈՂՄԻՑ ՆՇԱՆԱԿՎԱԾ ՏՈՒՅԺԵՐ ԵՎ ՏՈՒԳԱՆՔՆԵՐ (տող4731)</t>
  </si>
  <si>
    <t xml:space="preserve"> ԲՆԱԿԱՆ ԱՂԵՏՆԵՐԻՑ ԿԱՄ ԱՅԼ ԲՆԱԿԱՆ ՊԱՏՃԱՌՆԵՐՈՎ ԱՌԱՋԱՑԱԾ ՎՆԱՍՆԵՐԻ ԿԱՄ ՎՆԱՍՎԱԾՔՆԵՐԻ ՎԵՐԱԿԱՆԳՆՈՒՄ (տող4741+տող4742)</t>
  </si>
  <si>
    <t>ԿԱՌԱՎԱՐՄԱՆ ՄԱՐՄԻՆՆԵՐԻ ԳՈՐԾՈՒՆԵՈՒԹՅԱՆ ՀԵՏԵՎԱՆՔՈՎ ԱՌԱՋԱՑԱԾ ՎՆԱՍՆԵՐԻ ԿԱՄ ՎՆԱՍՎԱԾՔՆԵՐԻ  ՎԵՐԱԿԱՆԳՆՈՒՄ (տող4751)</t>
  </si>
  <si>
    <t>ՇԵՆՔԵՐ ԵՎ ՇԻՆՈՒԹՅՈՒՆՆԵՐ                                       (տող5111+տող5112+տող5113)</t>
  </si>
  <si>
    <t>ՄԵՔԵՆԱՆԵՐ ԵՎ ՍԱՐՔԱՎՈՐՈՒՄՆԵՐ                                       (տող5121+ տող5122+տող5123)</t>
  </si>
  <si>
    <t>1.3 ԲԱՐՁՐԱՐԺԵՔ ԱԿՏԻՎՆԵՐ (տող 5311)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</si>
  <si>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</si>
  <si>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</si>
  <si>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</si>
  <si>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</si>
  <si>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</si>
  <si>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</si>
  <si>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</si>
  <si>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</si>
  <si>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</si>
  <si>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</si>
  <si>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</si>
  <si>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</si>
  <si>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</si>
  <si>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-Գույքի և սարքավորումների վարձակալություն</t>
  </si>
  <si>
    <t xml:space="preserve"> -Ներքին գործուղումներ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</si>
  <si>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</si>
  <si>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</si>
  <si>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-Գյուղատնտեսական ապրանքներ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</si>
  <si>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</si>
  <si>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</si>
  <si>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</si>
  <si>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</si>
  <si>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-Փոխառությունների գծով տուրքեր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</si>
  <si>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</si>
  <si>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</si>
  <si>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4535+տող 4536)</t>
  </si>
  <si>
    <t xml:space="preserve">այլ համայնքներին 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</si>
  <si>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</si>
  <si>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</si>
  <si>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</si>
  <si>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</si>
  <si>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</si>
  <si>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</si>
  <si>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</si>
  <si>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</si>
  <si>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</si>
  <si>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</si>
  <si>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</si>
  <si>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</si>
  <si>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</si>
  <si>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</si>
  <si>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Գեոդեզիական քարտեզագրական ծախսեր</t>
  </si>
  <si>
    <t xml:space="preserve"> - Համայնքային նշանակության ռազմավարական պաշարներ</t>
  </si>
  <si>
    <t xml:space="preserve"> - Վերավաճառքի համար նախատեսված ապրանքներ</t>
  </si>
  <si>
    <t xml:space="preserve"> -Բարձրարժեք ակտիվներ</t>
  </si>
  <si>
    <t xml:space="preserve"> -Ընդերքային ակտիվներ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</si>
  <si>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</si>
  <si>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</si>
  <si>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</si>
  <si>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ԴՐԱՄԱՇՆՈՐՀՆԵՐ ՕՏԱՐԵՐԿՐՅԱ ԿԱՌԱՎԱՐՈՒԹՅՈՒՆՆԵՐԻՆ (տող4511+տող4512)</t>
  </si>
  <si>
    <t xml:space="preserve"> ՍՈՑԻԱԼԱԿԱՆ ՕԳՆՈՒԹՅԱՆ ԴՐԱՄԱԿԱՆ ԱՐՏԱՀԱՅՏՈՒԹՅԱՄԲ ՆՊԱՍՏՆԵՐ (ԲՅՈՒՋԵԻՑ) (տող4631+տող4632+տող4633+տող4634) </t>
  </si>
  <si>
    <t>ՕԳՏԱԿԱՐ ՀԱՆԱԾՈՆԵՐԻ ԻՐԱՑՈՒՄԻՑ ՄՈՒՏՔԵՐ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</si>
  <si>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</si>
  <si>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</si>
  <si>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</si>
  <si>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</si>
  <si>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>ֆոնդային մաս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</si>
  <si>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</si>
  <si>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</si>
  <si>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B118hամայնքային)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</si>
  <si>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</si>
  <si>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Երևանի համաքաղաքային ծախսերի ֆինանսավորման համար</t>
  </si>
  <si>
    <t xml:space="preserve"> -Աշխատավարձի ֆոնդ</t>
  </si>
  <si>
    <t>այդ թվում` համայնքի բյուջեի վարչական մասի պահուստային ֆոնդից ֆոնդային մաս կատարվող հատկացումներ</t>
  </si>
  <si>
    <t xml:space="preserve">                                               ՀՀ Գեղարքունիքի մարզի  Սևան համայնքի ավագանու՝</t>
  </si>
  <si>
    <t>ՀՀ Գեղարքունիքի մարզի  Սևան համայնքի ավագանու՝</t>
  </si>
  <si>
    <t>Հոդվածի NN</t>
  </si>
  <si>
    <t>ՀԱՏՎԱԾ  1</t>
  </si>
  <si>
    <t>Տողի NN</t>
  </si>
  <si>
    <t>(տող 1110 + տող 1120 + տող 1130 + տող 1150 + տող 1160)</t>
  </si>
  <si>
    <t>(տող 1132 + տող 1135 + տող 1136 + տող 1137 + տող 1138 + տող 1139 + տող 1140 + տող 1141 + տող 1142 + տող 1143 + տող 1144+տող 1145)</t>
  </si>
  <si>
    <t>(տող 1152 + տող 1153 )</t>
  </si>
  <si>
    <t>(տող 1161 + տող 1165 )</t>
  </si>
  <si>
    <t>(տող 1210 + տող 1220 + տող 1230 + տող 1240 + տող 1250 + տող 1260)</t>
  </si>
  <si>
    <t>(տող 1251 + տող 1254 + տող 1257 + տող 1258)</t>
  </si>
  <si>
    <t>(տող 1261 + տող 1262)</t>
  </si>
  <si>
    <t>(տող 1310 + տող 1320 + տող 1330 + տող 1340 + տող 1350 + տող 1360 + տող 1370 + տող 1380)</t>
  </si>
  <si>
    <t>(տող 1331 + տող 1332 + տող 1333 + 1334)</t>
  </si>
  <si>
    <t>(տող 1341 + տող 1342)</t>
  </si>
  <si>
    <t>(տող 1351 + տող 1352 + տող 1353)</t>
  </si>
  <si>
    <t>(տող 1361 + տող 1362)</t>
  </si>
  <si>
    <t>(տող 1371 + տող 1372)</t>
  </si>
  <si>
    <t>(տող 1381 + տող 1382)</t>
  </si>
  <si>
    <t>(տող 1391 + տող 1392 + տող 1393)</t>
  </si>
  <si>
    <t>2. ՊԱՇՏՈՆԱԿԱՆ ԴՐԱՄԱՇՆՈՐՀՆԵՐ</t>
  </si>
  <si>
    <t>(հազար դրամով)</t>
  </si>
  <si>
    <t>Եկամտատեսակները</t>
  </si>
  <si>
    <t>ա) Եկամտահարկ</t>
  </si>
  <si>
    <t>3.1 Տոկոսներ</t>
  </si>
  <si>
    <t>3.2 Շահաբաժիններ</t>
  </si>
  <si>
    <t>Տեղական վճարներ/ աճուրդ, հասցե,փաստագր․ վճ․/</t>
  </si>
  <si>
    <t>3.8 Կապիտալ ոչ պաշտոնական դրամաշնորհներ</t>
  </si>
  <si>
    <t>բբ)  այլ դոտացիաներ</t>
  </si>
  <si>
    <t>3.7 Ընթացիկ ոչ պաշտոնական դրամաշնորհներ</t>
  </si>
  <si>
    <t xml:space="preserve">     ԸՆԴԱՄԵՆԸ  ԵԿԱՄՈՒՏՆԵՐ                          (տող 1100 + տող 1200+տող 1300)</t>
  </si>
  <si>
    <t>3. ԱՅԼ ԵԿԱՄՈՒՏՆԵՐ</t>
  </si>
  <si>
    <t xml:space="preserve">այդ թվում՝ </t>
  </si>
  <si>
    <t xml:space="preserve">այդ թվում`  </t>
  </si>
  <si>
    <t>աա) Հիմնական շինությունների համար</t>
  </si>
  <si>
    <t>աբ) Ոչ հիմնական շինությունների համար</t>
  </si>
  <si>
    <t xml:space="preserve"> 1.5 Այլ հարկային եկամուտներ</t>
  </si>
  <si>
    <t>բ) Շահութահարկ</t>
  </si>
  <si>
    <t>գ) Այլ հարկերից և պարտադիր վճարներից կատարվող մասհանումներ</t>
  </si>
  <si>
    <t>բ) Պետական բյուջեից տրամադրվող այլ դոտացիաներ</t>
  </si>
  <si>
    <t>գ) Պետական բյուջեից տրամադրվող նպատակային հատկացումներ (սուբվենցիաներ)</t>
  </si>
  <si>
    <t>3.5 Վարչական գանձումներ</t>
  </si>
  <si>
    <t>3.9 Այլ եկամուտներ</t>
  </si>
  <si>
    <t>1. ՀԱՐԿԵՐ ԵՎ ՏՈՒՐՔԵՐ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</si>
  <si>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</si>
  <si>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</si>
  <si>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</si>
  <si>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</si>
  <si>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</si>
  <si>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Տեղական տուրքեր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</si>
  <si>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</si>
  <si>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</si>
  <si>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</si>
  <si>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</si>
  <si>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</si>
  <si>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</si>
  <si>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</si>
  <si>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</si>
  <si>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</si>
  <si>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2.1  Ընթացիկ արտաքին պաշտոնական դրամաշնորհներ` ստացված այլ պետություններից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</si>
  <si>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</si>
  <si>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</si>
  <si>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</si>
  <si>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</t>
  </si>
  <si>
    <t xml:space="preserve"> 2.6 Կապիտալ ներքին պաշտոնական դրամաշնորհներ` ստացված կառավարման այլ մակարդակներից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</si>
  <si>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</si>
  <si>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</si>
  <si>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</si>
  <si>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</si>
  <si>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</si>
  <si>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</si>
  <si>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</si>
  <si>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</si>
  <si>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</si>
  <si>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</si>
  <si>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</si>
  <si>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Համայնքի գույքին պատճառած վնասների փոխհատուցումից մուտքեր </t>
  </si>
  <si>
    <t>Օրենքով պետական բյուջե ամրագրվող հարկերից և այլ պարտադիր վճարներից  մասհանումներ համայնքների բյուջեներ (տող 1162 + տող 1163 + տող 1164)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</si>
  <si>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</si>
  <si>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կենցաղային աղբահանության 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</si>
  <si>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երաժշտական, արվեստի դպրոցների, մսուրմանկապարտեզների  գծով վճարներ</t>
  </si>
  <si>
    <t>Օրենքով և իրավական այլ ակտերով սահմանված` համայնքի բյուջեի մուտքագրման ենթակա այլ եկամուտներ</t>
  </si>
  <si>
    <t>1.3 Ապրանքների օգտագործման կամ գործունեության իրականացման թույլտվության վճարներ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</si>
  <si>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</si>
  <si>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</si>
  <si>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</si>
  <si>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</si>
  <si>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</si>
  <si>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 xml:space="preserve">ժ) Համայնքի արխիվից փաստաթղթերի պատճեներ և կրկնօրինակներ տրամադրելու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</si>
  <si>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</si>
  <si>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</si>
  <si>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</si>
  <si>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</si>
  <si>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</si>
  <si>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</si>
  <si>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</si>
  <si>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</si>
  <si>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</si>
  <si>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>դ) ՀՀ այլ համայնքների բյուջեներից ընթացիկ ծախսերի ֆինանսավորման նպատակով ստացվող պաշտոնական դրամաշնորհներ</t>
  </si>
  <si>
    <t xml:space="preserve">Երևան քաղաքի համաքաղաքային նշանակության ծախսերի ֆինանսավորման նպատակով ձևավորված միջոցներից </t>
  </si>
  <si>
    <t>ա) Պետական բյուջեից կապիտալ ծախսերի ֆինանսավորման նպատակային հատկացումներ (սուբվենցիաներ)</t>
  </si>
  <si>
    <t>բ) Միջազգային կազմակերպությ. կապիտալ ծախսերի ֆինանսավորման նպատակով ստացվող պաշտոնական դրամաշնորհներ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</si>
  <si>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</si>
  <si>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</si>
  <si>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</si>
  <si>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</si>
  <si>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</si>
  <si>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</si>
  <si>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</si>
  <si>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>Բա-ժին</t>
  </si>
  <si>
    <t>Կապ</t>
  </si>
  <si>
    <t xml:space="preserve">Կապ </t>
  </si>
  <si>
    <t>Դաս</t>
  </si>
  <si>
    <t xml:space="preserve">  Ընդամենը   (ս.7 +ս.8)</t>
  </si>
  <si>
    <t xml:space="preserve"> ՀԱՏՎԱԾ 2</t>
  </si>
  <si>
    <t xml:space="preserve">  Տողի NN</t>
  </si>
  <si>
    <t>ԸՆԴԱՄԵՆԸ ԾԱԽՍԵՐ (տող2100+տող2200+տող2300+տող2400+տող2500+տող2600+ տող2700+տող2800+տող2900+տող3000+տող3100)</t>
  </si>
  <si>
    <t>(հազար դրամներով)</t>
  </si>
  <si>
    <t xml:space="preserve">Դատարաններ </t>
  </si>
  <si>
    <t>Կալանավայրեր</t>
  </si>
  <si>
    <t xml:space="preserve">Կալանավայրեր </t>
  </si>
  <si>
    <t xml:space="preserve">Էլեկտրաէներգիա </t>
  </si>
  <si>
    <t>Ոչ էլեկտրական էներգիա</t>
  </si>
  <si>
    <t>Տրանսպորտ</t>
  </si>
  <si>
    <t xml:space="preserve">ճանապարհային տրանսպորտ </t>
  </si>
  <si>
    <t xml:space="preserve">Ջրային տրանսպորտ </t>
  </si>
  <si>
    <t xml:space="preserve">Խողովակաշարային և այլ տրանսպորտ </t>
  </si>
  <si>
    <t>Այլ բնագավառներ</t>
  </si>
  <si>
    <t>Գրադարաններ</t>
  </si>
  <si>
    <t>Արվեստ</t>
  </si>
  <si>
    <t>Երիտասարդական ծրագրեր</t>
  </si>
  <si>
    <t xml:space="preserve">Զարգացման բազմանպատակ ծրագրեր 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</si>
  <si>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</si>
  <si>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ՊԱՇՏՊԱՆՈՒԹՅՈՒՆ (տող2210+2220+տող2230+տող2240+տող2250)</t>
  </si>
  <si>
    <t>ՀԱՍԱՐԱԿԱԿԱՆ ԿԱՐԳ, ԱՆՎՏԱՆԳՈՒԹՅՈՒՆ և ԴԱՏԱԿԱՆ ԳՈՐԾՈՒՆԵՈՒԹՅՈՒՆ (տող2310+տող2320+տող2330+տող2340+տող2350+տող2360+տող2370)</t>
  </si>
  <si>
    <t>ՏՆՏԵՍԱԿԱՆ ՀԱՐԱԲԵՐՈՒԹՅՈՒՆՆԵՐ (տող2410+տող2420+տող2430+տող2440+տող2450+տող2460+տող2470+տող2480+տող2490)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</si>
  <si>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</si>
  <si>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</si>
  <si>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ԱՌՈՂՋԱՊԱՀՈՒԹՅՈՒՆ (տող2710+տող2720+տող2730+տող2740+տող2750+տող2760)</t>
  </si>
  <si>
    <t>ՀԱՆԳԻՍՏ, ՄՇԱԿՈՒՅԹ ԵՎ ԿՐՈՆ (տող2810+տող2820+տող2830+տող2840+տող2850+տող2860)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</si>
  <si>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</si>
  <si>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</si>
  <si>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Խումբ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</si>
  <si>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</si>
  <si>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</si>
  <si>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</si>
  <si>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</si>
  <si>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</si>
  <si>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</si>
  <si>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</si>
  <si>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</si>
  <si>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</si>
  <si>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 - դրամաշնորհներ ՀՀ պետական բյուջեին  </t>
  </si>
  <si>
    <t>Ռազմական պաշտպանություն</t>
  </si>
  <si>
    <t xml:space="preserve">Ռազմական պաշտպանություն 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</si>
  <si>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</si>
  <si>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</si>
  <si>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</si>
  <si>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</si>
  <si>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</si>
  <si>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Դատական գործունեություն և իրավական պաշտպանություն</t>
  </si>
  <si>
    <t>Իրավական պաշտպանություն</t>
  </si>
  <si>
    <t>Դատախազություն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</si>
  <si>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</si>
  <si>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</si>
  <si>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 xml:space="preserve">Ընդհանուր բնույթի տնտեսական և առևտրային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</si>
  <si>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</si>
  <si>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</si>
  <si>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</si>
  <si>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</si>
  <si>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</si>
  <si>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Լեռնաարդյունահանում, արդյունաբերություն և շինարարություն</t>
  </si>
  <si>
    <t xml:space="preserve">Արդյունաբերություն </t>
  </si>
  <si>
    <t xml:space="preserve">Շինարարություն </t>
  </si>
  <si>
    <t xml:space="preserve">Երկաթուղային տրանսպորտ </t>
  </si>
  <si>
    <t xml:space="preserve">Զբոսաշրջություն </t>
  </si>
  <si>
    <t>Տնտեսական հարաբերություններ (այլ դասերին չպատկանող)</t>
  </si>
  <si>
    <t>Տնտեսական հարաբերություններ /հատված 3,տող 6000/</t>
  </si>
  <si>
    <t>Աղբահանում՝ ընդամենը,  որից</t>
  </si>
  <si>
    <t xml:space="preserve">Կեղտաջրերի հեռացում </t>
  </si>
  <si>
    <t>Կենսաբազմազանության և բնության  պաշտպանություն</t>
  </si>
  <si>
    <t>Կենսաբազմազանության և բնության  պաշտպանություն/կանաչ. ծախսեր, ծառերի էտում/</t>
  </si>
  <si>
    <t>Շրջակա միջավայրի պաշտպանություն (այլ դասերին չպատկանող)</t>
  </si>
  <si>
    <t>Բնակարանային շինարարություն /բնակարանային տնտեսության հիմնանորոգում/, որից</t>
  </si>
  <si>
    <t>Բնակարանային շինարարություն  / բնակարանային տնտեսության հիմնանորոգում/</t>
  </si>
  <si>
    <t>Ջրամատակարարում</t>
  </si>
  <si>
    <t xml:space="preserve">Ջրամատակարարում </t>
  </si>
  <si>
    <t>Բնակարանային շինարարության և կոմունալ ծառայություններ (այլ դասերին չպատկանող)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</si>
  <si>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</si>
  <si>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</si>
  <si>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</si>
  <si>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</si>
  <si>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</si>
  <si>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</si>
  <si>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</si>
  <si>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</si>
  <si>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</si>
  <si>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</si>
  <si>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</si>
  <si>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</si>
  <si>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</si>
  <si>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</si>
  <si>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</si>
  <si>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</si>
  <si>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</si>
  <si>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</si>
  <si>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</si>
  <si>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</si>
  <si>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Կրոնական և հասարակական այլ ծառայություններ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</si>
  <si>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</si>
  <si>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</si>
  <si>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</si>
  <si>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</si>
  <si>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</si>
  <si>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</si>
  <si>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</si>
  <si>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</si>
  <si>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</si>
  <si>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</si>
  <si>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</si>
  <si>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</si>
  <si>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</si>
  <si>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</si>
  <si>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</si>
  <si>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</si>
  <si>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</si>
  <si>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</si>
  <si>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</si>
  <si>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</si>
  <si>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</si>
  <si>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</si>
  <si>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</si>
  <si>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</si>
  <si>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>Սոցիալական պաշտպանություն (այլ դասերին չպատկանող)</t>
  </si>
  <si>
    <t>Փրկարար ծառայություն</t>
  </si>
  <si>
    <t xml:space="preserve">Փրկարար ծառայություն </t>
  </si>
  <si>
    <t>Փողոցների լուսավորում</t>
  </si>
  <si>
    <t xml:space="preserve">Փողոցների լուսավորում </t>
  </si>
  <si>
    <t xml:space="preserve"> ՀԱՄԱՅՆՔԻ  ԲՅՈՒՋԵԻ ԾԱԽՍԵՐԸ` ԸՍՏ ԲՅՈՒՋԵՏԱՅԻՆ ԾԱԽՍԵՐԻ  ԳՈՐԾԱՌԱԿԱՆ ԴԱՍԱԿԱՐԳՄԱՆ</t>
  </si>
  <si>
    <t xml:space="preserve">Արտաքին հարաբերություններ </t>
  </si>
  <si>
    <t>Արտաքին տնտեսական աջակցություն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</si>
  <si>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</si>
  <si>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</si>
  <si>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</si>
  <si>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</si>
  <si>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</si>
  <si>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 xml:space="preserve"> - դրամաշնորհներ ՀՀ այլ համայնքերի բյուջեներին  </t>
  </si>
  <si>
    <t>Քաղաքացիական պաշտպանություն</t>
  </si>
  <si>
    <t xml:space="preserve">Քաղաքացիական պաշտպանություն </t>
  </si>
  <si>
    <t>Հետազոտական և նախագծային աշխատանքներ պաշտպանության ոլորտում</t>
  </si>
  <si>
    <t xml:space="preserve">Հետազոտական ու նախագծային աշխատանքներ հասարակական կարգի և անվտանգության ոլորտում </t>
  </si>
  <si>
    <t>Ընդհանուր բնույթի տնտեսական, առևտրային և աշխատանքի գծով հարաբերություններ</t>
  </si>
  <si>
    <t xml:space="preserve">Աշխատանքի հետ կապված ընդհանուր բնույթի հարաբերություններ 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</si>
  <si>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</si>
  <si>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</si>
  <si>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</si>
  <si>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</si>
  <si>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</si>
  <si>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>Հանքային ռեսուրսների արդյունահանում, բացառությամբ բնական վառելիքի</t>
  </si>
  <si>
    <t xml:space="preserve">Մեծածախ և մանրածախ առևտուր, ապրանքների պահպանում և պահեստավորում 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</si>
  <si>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</si>
  <si>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</si>
  <si>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</si>
  <si>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</si>
  <si>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</si>
  <si>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</si>
  <si>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</si>
  <si>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</si>
  <si>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Շրջակա միջավայրի աղտոտման դեմ պայքար</t>
  </si>
  <si>
    <t>Շրջակա միջավայրի պաշտպանության գծով հետազոտական և նախագծային աշխատանքներ</t>
  </si>
  <si>
    <t>Համայնքային զարգացում</t>
  </si>
  <si>
    <t xml:space="preserve">Բնակարանային շինարարության և կոմունալ ծառայությունների գծով հետազոտական և նախագծային աշխատանքներ 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</si>
  <si>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</si>
  <si>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</si>
  <si>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</si>
  <si>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</si>
  <si>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Հիվանդի խնամքի և առողջության վերականգնման տնային ծառայություններ</t>
  </si>
  <si>
    <t xml:space="preserve">Առողջապահության գծով հետազոտական և նախագծային աշխատանքներ </t>
  </si>
  <si>
    <t>Հուշարձանների և մշակույթային արժեքների վերականգնում և պահպանում</t>
  </si>
  <si>
    <t>Տեղեկատվության ձեռքբերում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</si>
  <si>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</si>
  <si>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</si>
  <si>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Կրթության ոլորտում հետազոտական և նախագծային աշխատանքներ</t>
  </si>
  <si>
    <t xml:space="preserve">Հարազատին կորցրած անձինք </t>
  </si>
  <si>
    <t>Ընտանիքի անդամներ և զավակներ</t>
  </si>
  <si>
    <t xml:space="preserve">Սոցիալական պաշտպանության ոլորտում հետազոտական և նախագծային աշխատանքներ </t>
  </si>
  <si>
    <t xml:space="preserve">Օրենսդիր և գործադիր մարմիններ,պետական կառավարում </t>
  </si>
  <si>
    <t xml:space="preserve">Օդային տրանսպորտ </t>
  </si>
  <si>
    <t>Արտաքին տնտեսական օգնություն</t>
  </si>
  <si>
    <t xml:space="preserve">Միջազգային կազմակերպությունների միջոցով տրամադրվող տնտեսական օգնություն </t>
  </si>
  <si>
    <t>Արտաքին ռազմական օգնություն</t>
  </si>
  <si>
    <t xml:space="preserve">Արտաքին ռազմական օգնություն </t>
  </si>
  <si>
    <t>Հյուրանոցներ և հասարակական սննդի օբյեկտներ</t>
  </si>
  <si>
    <t xml:space="preserve">Կրթությանը տրամադրվող օժանդակ ծառայություններ </t>
  </si>
  <si>
    <t>Սոցիալական պաշտպանությանը տրամադրվող օժադակ ծառայություններ (այլ դասերին չպատկանող)</t>
  </si>
  <si>
    <t xml:space="preserve">Ֆինանսական և հարկաբյուջետային հարաբերություններ </t>
  </si>
  <si>
    <t>ՀԻՄՆԱԿԱՆ ԲԱԺԻՆՆԵՐԻՆ ՉԴԱՍՎՈՂ ՊԱՀՈՒՍՏԱՅԻՆ ՖՈՆԴԵՐ (տող3110)</t>
  </si>
  <si>
    <t>ֆոնդային բյուջե</t>
  </si>
  <si>
    <t>Օրենսդիր և գործադիր մարմիններ, պետական կառավարում, ֊ֆինանսական և հարկաբյուջետային հարաբերություններ, արտաքին հարաբերություններ</t>
  </si>
  <si>
    <t>Կառավարության տարբեր մակարդակների միջև իրականացվող ընդհանուր բնույթի տրանսֆերտներ</t>
  </si>
  <si>
    <t>այդ թվում` Երևանի համաքաղաքային ծախսերի ֆինանսավորման համար</t>
  </si>
  <si>
    <t>Կինեմատոգրաֆիա</t>
  </si>
  <si>
    <t xml:space="preserve">ՀՀ կառավարության և համայնքների պահուստային ֆոնդ </t>
  </si>
  <si>
    <t>ՀՀ համայնքների պահուստային ֆոնդ</t>
  </si>
  <si>
    <t xml:space="preserve">               2026թ.    -Ն որոշման</t>
  </si>
  <si>
    <t>2026թ.   -Ն որոշման</t>
  </si>
  <si>
    <t xml:space="preserve">                                                 2026թ.      -  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</si>
</sst>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41">
    <font>
      <sz val="10"/>
      <name val="Arial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i/>
      <sz val="9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sz val="12"/>
      <name val="GHEA Grapalat"/>
      <family val="3"/>
    </font>
    <font>
      <b/>
      <sz val="10.5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i/>
      <sz val="11"/>
      <name val="GHEA Grapalat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94">
    <xf numFmtId="0" fontId="0" fillId="0" borderId="0" xfId="0"/>
    <xf numFmtId="49" fontId="23" fillId="0" borderId="13" xfId="0" applyNumberFormat="1" applyFont="1" applyFill="1" applyBorder="1" applyAlignment="1">
      <alignment vertical="top" wrapText="1"/>
    </xf>
    <xf numFmtId="49" fontId="26" fillId="0" borderId="13" xfId="0" applyNumberFormat="1" applyFont="1" applyFill="1" applyBorder="1" applyAlignment="1">
      <alignment vertical="top" wrapText="1"/>
    </xf>
    <xf numFmtId="49" fontId="26" fillId="0" borderId="13" xfId="0" applyNumberFormat="1" applyFont="1" applyFill="1" applyBorder="1" applyAlignment="1">
      <alignment horizontal="center" vertical="center" wrapText="1"/>
    </xf>
    <xf numFmtId="49" fontId="29" fillId="0" borderId="13" xfId="0" applyNumberFormat="1" applyFont="1" applyFill="1" applyBorder="1" applyAlignment="1">
      <alignment vertical="top" wrapText="1"/>
    </xf>
    <xf numFmtId="0" fontId="26" fillId="0" borderId="13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horizontal="center" vertical="center" wrapText="1"/>
    </xf>
    <xf numFmtId="49" fontId="26" fillId="0" borderId="13" xfId="0" applyNumberFormat="1" applyFont="1" applyFill="1" applyBorder="1" applyAlignment="1">
      <alignment vertical="center" wrapText="1"/>
    </xf>
    <xf numFmtId="49" fontId="29" fillId="0" borderId="13" xfId="0" applyNumberFormat="1" applyFont="1" applyFill="1" applyBorder="1" applyAlignment="1">
      <alignment vertical="center" wrapText="1"/>
    </xf>
    <xf numFmtId="49" fontId="27" fillId="0" borderId="13" xfId="0" applyNumberFormat="1" applyFont="1" applyFill="1" applyBorder="1" applyAlignment="1">
      <alignment vertical="top" wrapText="1"/>
    </xf>
    <xf numFmtId="49" fontId="31" fillId="0" borderId="13" xfId="0" applyNumberFormat="1" applyFont="1" applyFill="1" applyBorder="1" applyAlignment="1">
      <alignment vertical="top" wrapText="1"/>
    </xf>
    <xf numFmtId="49" fontId="22" fillId="0" borderId="13" xfId="0" applyNumberFormat="1" applyFont="1" applyFill="1" applyBorder="1" applyAlignment="1">
      <alignment horizontal="center" vertical="center" wrapText="1"/>
    </xf>
    <xf numFmtId="49" fontId="26" fillId="0" borderId="13" xfId="0" applyNumberFormat="1" applyFont="1" applyFill="1" applyBorder="1" applyAlignment="1">
      <alignment horizontal="center" vertical="top" wrapText="1"/>
    </xf>
    <xf numFmtId="49" fontId="27" fillId="0" borderId="13" xfId="0" applyNumberFormat="1" applyFont="1" applyFill="1" applyBorder="1" applyAlignment="1">
      <alignment wrapText="1"/>
    </xf>
    <xf numFmtId="49" fontId="20" fillId="0" borderId="13" xfId="0" applyNumberFormat="1" applyFont="1" applyFill="1" applyBorder="1" applyAlignment="1">
      <alignment horizontal="center" wrapText="1"/>
    </xf>
    <xf numFmtId="49" fontId="22" fillId="0" borderId="13" xfId="0" applyNumberFormat="1" applyFont="1" applyFill="1" applyBorder="1" applyAlignment="1">
      <alignment wrapText="1"/>
    </xf>
    <xf numFmtId="49" fontId="20" fillId="0" borderId="13" xfId="0" applyNumberFormat="1" applyFont="1" applyFill="1" applyBorder="1" applyAlignment="1">
      <alignment wrapText="1"/>
    </xf>
    <xf numFmtId="49" fontId="20" fillId="0" borderId="13" xfId="0" applyNumberFormat="1" applyFont="1" applyFill="1" applyBorder="1" applyAlignment="1">
      <alignment horizontal="center" vertical="top" wrapText="1"/>
    </xf>
    <xf numFmtId="49" fontId="25" fillId="0" borderId="13" xfId="0" applyNumberFormat="1" applyFont="1" applyFill="1" applyBorder="1" applyAlignment="1">
      <alignment wrapText="1"/>
    </xf>
    <xf numFmtId="49" fontId="30" fillId="0" borderId="13" xfId="0" applyNumberFormat="1" applyFont="1" applyFill="1" applyBorder="1" applyAlignment="1">
      <alignment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35" fillId="0" borderId="40" xfId="0" quotePrefix="1" applyFont="1" applyFill="1" applyBorder="1" applyAlignment="1">
      <alignment horizontal="center" vertical="center"/>
    </xf>
    <xf numFmtId="49" fontId="22" fillId="0" borderId="43" xfId="0" quotePrefix="1" applyNumberFormat="1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166" fontId="23" fillId="0" borderId="41" xfId="0" applyNumberFormat="1" applyFont="1" applyFill="1" applyBorder="1" applyAlignment="1">
      <alignment horizontal="center" vertical="center" wrapText="1"/>
    </xf>
    <xf numFmtId="49" fontId="20" fillId="0" borderId="41" xfId="0" applyNumberFormat="1" applyFont="1" applyFill="1" applyBorder="1" applyAlignment="1">
      <alignment horizontal="center" vertical="center"/>
    </xf>
    <xf numFmtId="49" fontId="20" fillId="0" borderId="43" xfId="0" applyNumberFormat="1" applyFont="1" applyFill="1" applyBorder="1" applyAlignment="1">
      <alignment horizontal="center" vertical="center"/>
    </xf>
    <xf numFmtId="166" fontId="20" fillId="0" borderId="41" xfId="0" applyNumberFormat="1" applyFont="1" applyFill="1" applyBorder="1" applyAlignment="1">
      <alignment horizontal="center" vertical="center" wrapText="1"/>
    </xf>
    <xf numFmtId="0" fontId="23" fillId="0" borderId="40" xfId="0" quotePrefix="1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vertical="center" wrapText="1"/>
    </xf>
    <xf numFmtId="0" fontId="23" fillId="0" borderId="40" xfId="0" applyFont="1" applyFill="1" applyBorder="1" applyAlignment="1">
      <alignment horizontal="center" vertical="center"/>
    </xf>
    <xf numFmtId="166" fontId="23" fillId="0" borderId="52" xfId="0" applyNumberFormat="1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vertical="center" wrapText="1"/>
    </xf>
    <xf numFmtId="0" fontId="20" fillId="0" borderId="41" xfId="0" applyFont="1" applyFill="1" applyBorder="1" applyAlignment="1">
      <alignment vertical="center"/>
    </xf>
    <xf numFmtId="166" fontId="20" fillId="0" borderId="53" xfId="0" applyNumberFormat="1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vertical="center"/>
    </xf>
    <xf numFmtId="0" fontId="23" fillId="0" borderId="4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49" fontId="20" fillId="0" borderId="13" xfId="0" quotePrefix="1" applyNumberFormat="1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left" vertical="center" wrapText="1" indent="1"/>
    </xf>
    <xf numFmtId="166" fontId="20" fillId="0" borderId="13" xfId="0" applyNumberFormat="1" applyFont="1" applyFill="1" applyBorder="1" applyAlignment="1">
      <alignment horizontal="center" vertical="center"/>
    </xf>
    <xf numFmtId="0" fontId="32" fillId="0" borderId="13" xfId="0" applyNumberFormat="1" applyFont="1" applyFill="1" applyBorder="1" applyAlignment="1">
      <alignment horizontal="left" vertical="center" wrapText="1" indent="1"/>
    </xf>
    <xf numFmtId="166" fontId="20" fillId="0" borderId="13" xfId="0" applyNumberFormat="1" applyFont="1" applyFill="1" applyBorder="1" applyAlignment="1">
      <alignment vertical="center"/>
    </xf>
    <xf numFmtId="49" fontId="20" fillId="0" borderId="40" xfId="0" quotePrefix="1" applyNumberFormat="1" applyFont="1" applyFill="1" applyBorder="1" applyAlignment="1">
      <alignment horizontal="center" vertical="center"/>
    </xf>
    <xf numFmtId="0" fontId="20" fillId="0" borderId="40" xfId="0" applyNumberFormat="1" applyFont="1" applyFill="1" applyBorder="1" applyAlignment="1">
      <alignment horizontal="left" vertical="center" wrapText="1" indent="1"/>
    </xf>
    <xf numFmtId="0" fontId="20" fillId="0" borderId="0" xfId="0" applyFont="1" applyFill="1" applyBorder="1" applyAlignment="1">
      <alignment horizontal="center" vertical="center"/>
    </xf>
    <xf numFmtId="166" fontId="20" fillId="0" borderId="40" xfId="0" applyNumberFormat="1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49" fontId="20" fillId="0" borderId="41" xfId="0" quotePrefix="1" applyNumberFormat="1" applyFont="1" applyFill="1" applyBorder="1" applyAlignment="1">
      <alignment horizontal="center" vertical="center"/>
    </xf>
    <xf numFmtId="0" fontId="20" fillId="0" borderId="41" xfId="0" applyNumberFormat="1" applyFont="1" applyFill="1" applyBorder="1" applyAlignment="1">
      <alignment horizontal="left" vertical="center" wrapText="1" indent="1"/>
    </xf>
    <xf numFmtId="166" fontId="20" fillId="0" borderId="41" xfId="0" applyNumberFormat="1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49" fontId="20" fillId="0" borderId="42" xfId="0" quotePrefix="1" applyNumberFormat="1" applyFont="1" applyFill="1" applyBorder="1" applyAlignment="1">
      <alignment horizontal="center" vertical="center"/>
    </xf>
    <xf numFmtId="0" fontId="20" fillId="0" borderId="42" xfId="0" applyNumberFormat="1" applyFont="1" applyFill="1" applyBorder="1" applyAlignment="1">
      <alignment horizontal="left" vertical="center" wrapText="1" indent="1"/>
    </xf>
    <xf numFmtId="166" fontId="20" fillId="0" borderId="42" xfId="0" applyNumberFormat="1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left" vertical="center" wrapText="1" indent="2"/>
    </xf>
    <xf numFmtId="0" fontId="20" fillId="0" borderId="42" xfId="0" applyFont="1" applyFill="1" applyBorder="1" applyAlignment="1">
      <alignment horizontal="left" vertical="center" wrapText="1" indent="2"/>
    </xf>
    <xf numFmtId="0" fontId="20" fillId="0" borderId="13" xfId="0" applyFont="1" applyFill="1" applyBorder="1" applyAlignment="1">
      <alignment horizontal="left" vertical="center" wrapText="1" indent="3"/>
    </xf>
    <xf numFmtId="0" fontId="20" fillId="0" borderId="13" xfId="0" applyFont="1" applyFill="1" applyBorder="1" applyAlignment="1">
      <alignment horizontal="left" vertical="center" wrapText="1" indent="2"/>
    </xf>
    <xf numFmtId="166" fontId="20" fillId="0" borderId="41" xfId="0" applyNumberFormat="1" applyFont="1" applyFill="1" applyBorder="1" applyAlignment="1">
      <alignment vertical="center"/>
    </xf>
    <xf numFmtId="0" fontId="20" fillId="0" borderId="42" xfId="0" applyFont="1" applyFill="1" applyBorder="1" applyAlignment="1">
      <alignment vertical="center" wrapText="1"/>
    </xf>
    <xf numFmtId="1" fontId="20" fillId="0" borderId="13" xfId="0" applyNumberFormat="1" applyFont="1" applyFill="1" applyBorder="1" applyAlignment="1">
      <alignment horizontal="center" vertical="center" wrapText="1"/>
    </xf>
    <xf numFmtId="49" fontId="23" fillId="0" borderId="40" xfId="0" quotePrefix="1" applyNumberFormat="1" applyFont="1" applyFill="1" applyBorder="1" applyAlignment="1">
      <alignment horizontal="center" vertical="center"/>
    </xf>
    <xf numFmtId="1" fontId="23" fillId="0" borderId="40" xfId="0" applyNumberFormat="1" applyFont="1" applyFill="1" applyBorder="1" applyAlignment="1">
      <alignment horizontal="center" vertical="center" wrapText="1"/>
    </xf>
    <xf numFmtId="166" fontId="23" fillId="0" borderId="40" xfId="0" applyNumberFormat="1" applyFont="1" applyFill="1" applyBorder="1" applyAlignment="1">
      <alignment horizontal="center" vertical="center"/>
    </xf>
    <xf numFmtId="49" fontId="23" fillId="0" borderId="42" xfId="0" quotePrefix="1" applyNumberFormat="1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166" fontId="20" fillId="0" borderId="40" xfId="0" applyNumberFormat="1" applyFont="1" applyFill="1" applyBorder="1" applyAlignment="1">
      <alignment horizontal="center" vertical="center" wrapText="1"/>
    </xf>
    <xf numFmtId="1" fontId="20" fillId="0" borderId="40" xfId="0" applyNumberFormat="1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left" vertical="center" wrapText="1" indent="2"/>
    </xf>
    <xf numFmtId="1" fontId="20" fillId="0" borderId="42" xfId="0" applyNumberFormat="1" applyFont="1" applyFill="1" applyBorder="1" applyAlignment="1">
      <alignment horizontal="center" vertical="center" wrapText="1"/>
    </xf>
    <xf numFmtId="166" fontId="23" fillId="0" borderId="41" xfId="0" applyNumberFormat="1" applyFont="1" applyFill="1" applyBorder="1" applyAlignment="1">
      <alignment vertical="center"/>
    </xf>
    <xf numFmtId="0" fontId="23" fillId="0" borderId="13" xfId="0" applyFont="1" applyFill="1" applyBorder="1" applyAlignment="1">
      <alignment vertical="center" wrapText="1"/>
    </xf>
    <xf numFmtId="49" fontId="20" fillId="0" borderId="42" xfId="0" applyNumberFormat="1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/>
    <xf numFmtId="0" fontId="34" fillId="0" borderId="0" xfId="0" applyFont="1" applyFill="1"/>
    <xf numFmtId="0" fontId="20" fillId="0" borderId="0" xfId="0" applyFont="1" applyFill="1" applyAlignment="1"/>
    <xf numFmtId="0" fontId="28" fillId="0" borderId="0" xfId="0" applyFont="1" applyFill="1"/>
    <xf numFmtId="0" fontId="20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 vertical="center"/>
    </xf>
    <xf numFmtId="166" fontId="20" fillId="0" borderId="0" xfId="0" applyNumberFormat="1" applyFont="1" applyFill="1" applyAlignment="1">
      <alignment horizontal="center" vertical="center"/>
    </xf>
    <xf numFmtId="166" fontId="20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166" fontId="23" fillId="0" borderId="0" xfId="0" applyNumberFormat="1" applyFont="1" applyFill="1" applyAlignment="1">
      <alignment vertical="center"/>
    </xf>
    <xf numFmtId="0" fontId="32" fillId="0" borderId="43" xfId="0" applyFont="1" applyFill="1" applyBorder="1"/>
    <xf numFmtId="0" fontId="28" fillId="0" borderId="0" xfId="0" applyFont="1" applyFill="1" applyAlignment="1">
      <alignment wrapText="1"/>
    </xf>
    <xf numFmtId="166" fontId="23" fillId="0" borderId="42" xfId="0" applyNumberFormat="1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0" fillId="0" borderId="0" xfId="0" applyFont="1" applyFill="1" applyBorder="1"/>
    <xf numFmtId="0" fontId="23" fillId="0" borderId="3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49" fontId="23" fillId="0" borderId="33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top" wrapText="1"/>
    </xf>
    <xf numFmtId="49" fontId="26" fillId="0" borderId="13" xfId="0" applyNumberFormat="1" applyFont="1" applyFill="1" applyBorder="1" applyAlignment="1">
      <alignment horizontal="center"/>
    </xf>
    <xf numFmtId="166" fontId="23" fillId="0" borderId="13" xfId="0" applyNumberFormat="1" applyFont="1" applyFill="1" applyBorder="1" applyAlignment="1">
      <alignment horizontal="center"/>
    </xf>
    <xf numFmtId="166" fontId="20" fillId="0" borderId="0" xfId="0" applyNumberFormat="1" applyFont="1" applyFill="1" applyBorder="1"/>
    <xf numFmtId="0" fontId="27" fillId="0" borderId="13" xfId="0" applyFont="1" applyFill="1" applyBorder="1" applyAlignment="1">
      <alignment horizontal="left" vertical="top" wrapText="1"/>
    </xf>
    <xf numFmtId="166" fontId="20" fillId="0" borderId="13" xfId="0" applyNumberFormat="1" applyFont="1" applyFill="1" applyBorder="1"/>
    <xf numFmtId="0" fontId="22" fillId="0" borderId="13" xfId="0" applyFont="1" applyFill="1" applyBorder="1" applyAlignment="1">
      <alignment horizontal="center" vertical="center" wrapText="1"/>
    </xf>
    <xf numFmtId="49" fontId="27" fillId="0" borderId="13" xfId="0" applyNumberFormat="1" applyFont="1" applyFill="1" applyBorder="1" applyAlignment="1">
      <alignment horizontal="center" vertical="center"/>
    </xf>
    <xf numFmtId="166" fontId="20" fillId="0" borderId="13" xfId="0" applyNumberFormat="1" applyFont="1" applyFill="1" applyBorder="1" applyAlignment="1">
      <alignment horizontal="center"/>
    </xf>
    <xf numFmtId="49" fontId="27" fillId="0" borderId="13" xfId="0" applyNumberFormat="1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wrapText="1"/>
    </xf>
    <xf numFmtId="0" fontId="29" fillId="0" borderId="13" xfId="0" applyFont="1" applyFill="1" applyBorder="1" applyAlignment="1">
      <alignment horizontal="left" vertical="top" wrapText="1"/>
    </xf>
    <xf numFmtId="0" fontId="20" fillId="0" borderId="13" xfId="0" applyFont="1" applyFill="1" applyBorder="1"/>
    <xf numFmtId="166" fontId="23" fillId="0" borderId="13" xfId="0" applyNumberFormat="1" applyFont="1" applyFill="1" applyBorder="1" applyAlignment="1">
      <alignment horizontal="center" vertical="center"/>
    </xf>
    <xf numFmtId="166" fontId="23" fillId="0" borderId="13" xfId="0" applyNumberFormat="1" applyFont="1" applyFill="1" applyBorder="1" applyAlignment="1"/>
    <xf numFmtId="0" fontId="26" fillId="0" borderId="13" xfId="0" applyFont="1" applyFill="1" applyBorder="1" applyAlignment="1">
      <alignment horizontal="left" vertical="top" wrapText="1"/>
    </xf>
    <xf numFmtId="166" fontId="20" fillId="0" borderId="13" xfId="0" applyNumberFormat="1" applyFont="1" applyFill="1" applyBorder="1" applyAlignment="1"/>
    <xf numFmtId="166" fontId="30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top" wrapText="1"/>
    </xf>
    <xf numFmtId="49" fontId="27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top" wrapText="1"/>
    </xf>
    <xf numFmtId="49" fontId="27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top" wrapText="1"/>
    </xf>
    <xf numFmtId="49" fontId="29" fillId="0" borderId="0" xfId="0" applyNumberFormat="1" applyFont="1" applyFill="1" applyBorder="1" applyAlignment="1">
      <alignment horizontal="center" vertical="top" wrapText="1"/>
    </xf>
    <xf numFmtId="49" fontId="27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wrapText="1"/>
    </xf>
    <xf numFmtId="49" fontId="27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top"/>
    </xf>
    <xf numFmtId="49" fontId="29" fillId="0" borderId="0" xfId="0" applyNumberFormat="1" applyFont="1" applyFill="1" applyBorder="1" applyAlignment="1">
      <alignment horizontal="center" vertical="top"/>
    </xf>
    <xf numFmtId="0" fontId="25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/>
    <xf numFmtId="0" fontId="27" fillId="0" borderId="0" xfId="0" applyFont="1" applyFill="1"/>
    <xf numFmtId="49" fontId="28" fillId="0" borderId="0" xfId="0" applyNumberFormat="1" applyFont="1" applyFill="1" applyBorder="1" applyAlignment="1">
      <alignment horizontal="center" vertical="top"/>
    </xf>
    <xf numFmtId="165" fontId="36" fillId="0" borderId="0" xfId="0" applyNumberFormat="1" applyFont="1" applyFill="1" applyBorder="1" applyAlignment="1">
      <alignment horizontal="center" vertical="top"/>
    </xf>
    <xf numFmtId="165" fontId="28" fillId="0" borderId="0" xfId="0" applyNumberFormat="1" applyFont="1" applyFill="1" applyBorder="1" applyAlignment="1">
      <alignment horizontal="center" vertical="top"/>
    </xf>
    <xf numFmtId="0" fontId="34" fillId="0" borderId="0" xfId="0" applyFont="1" applyFill="1" applyBorder="1" applyAlignment="1">
      <alignment horizontal="center"/>
    </xf>
    <xf numFmtId="164" fontId="28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164" fontId="22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9" fontId="24" fillId="0" borderId="22" xfId="0" applyNumberFormat="1" applyFont="1" applyFill="1" applyBorder="1" applyAlignment="1">
      <alignment horizontal="center" vertical="center" wrapText="1"/>
    </xf>
    <xf numFmtId="49" fontId="24" fillId="0" borderId="23" xfId="0" applyNumberFormat="1" applyFont="1" applyFill="1" applyBorder="1" applyAlignment="1">
      <alignment horizontal="center" vertical="center" wrapText="1"/>
    </xf>
    <xf numFmtId="49" fontId="24" fillId="0" borderId="24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25" xfId="0" applyNumberFormat="1" applyFont="1" applyFill="1" applyBorder="1" applyAlignment="1">
      <alignment horizontal="center" vertical="center" wrapText="1"/>
    </xf>
    <xf numFmtId="49" fontId="24" fillId="0" borderId="26" xfId="0" applyNumberFormat="1" applyFont="1" applyFill="1" applyBorder="1" applyAlignment="1">
      <alignment horizontal="center" vertical="center" wrapText="1"/>
    </xf>
    <xf numFmtId="49" fontId="24" fillId="0" borderId="27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36" fillId="0" borderId="23" xfId="0" applyNumberFormat="1" applyFont="1" applyFill="1" applyBorder="1" applyAlignment="1">
      <alignment horizontal="center" vertical="center" wrapText="1"/>
    </xf>
    <xf numFmtId="0" fontId="29" fillId="0" borderId="24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 readingOrder="1"/>
    </xf>
    <xf numFmtId="165" fontId="37" fillId="0" borderId="25" xfId="0" applyNumberFormat="1" applyFont="1" applyFill="1" applyBorder="1" applyAlignment="1">
      <alignment horizontal="center" vertical="center" wrapText="1"/>
    </xf>
    <xf numFmtId="166" fontId="34" fillId="0" borderId="10" xfId="0" applyNumberFormat="1" applyFont="1" applyFill="1" applyBorder="1" applyAlignment="1">
      <alignment horizontal="center" vertical="center"/>
    </xf>
    <xf numFmtId="166" fontId="34" fillId="0" borderId="26" xfId="0" applyNumberFormat="1" applyFont="1" applyFill="1" applyBorder="1" applyAlignment="1">
      <alignment horizontal="center" vertical="center" wrapText="1"/>
    </xf>
    <xf numFmtId="166" fontId="34" fillId="0" borderId="27" xfId="0" applyNumberFormat="1" applyFont="1" applyFill="1" applyBorder="1" applyAlignment="1">
      <alignment horizontal="center" vertical="center" wrapText="1"/>
    </xf>
    <xf numFmtId="166" fontId="34" fillId="0" borderId="0" xfId="0" applyNumberFormat="1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42" xfId="0" applyNumberFormat="1" applyFont="1" applyFill="1" applyBorder="1" applyAlignment="1">
      <alignment horizontal="center" vertical="center"/>
    </xf>
    <xf numFmtId="49" fontId="24" fillId="0" borderId="45" xfId="0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 wrapText="1" readingOrder="1"/>
    </xf>
    <xf numFmtId="165" fontId="25" fillId="0" borderId="30" xfId="0" applyNumberFormat="1" applyFont="1" applyFill="1" applyBorder="1" applyAlignment="1">
      <alignment horizontal="center" vertical="center" wrapText="1"/>
    </xf>
    <xf numFmtId="166" fontId="34" fillId="0" borderId="14" xfId="0" applyNumberFormat="1" applyFont="1" applyFill="1" applyBorder="1" applyAlignment="1">
      <alignment horizontal="center" vertical="center"/>
    </xf>
    <xf numFmtId="166" fontId="34" fillId="0" borderId="11" xfId="0" applyNumberFormat="1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top" wrapText="1" readingOrder="1"/>
    </xf>
    <xf numFmtId="165" fontId="25" fillId="0" borderId="30" xfId="0" applyNumberFormat="1" applyFont="1" applyFill="1" applyBorder="1" applyAlignment="1">
      <alignment horizontal="center" vertical="top" wrapText="1"/>
    </xf>
    <xf numFmtId="166" fontId="34" fillId="0" borderId="21" xfId="0" applyNumberFormat="1" applyFont="1" applyFill="1" applyBorder="1" applyAlignment="1">
      <alignment horizontal="center"/>
    </xf>
    <xf numFmtId="166" fontId="34" fillId="0" borderId="11" xfId="0" applyNumberFormat="1" applyFont="1" applyFill="1" applyBorder="1" applyAlignment="1">
      <alignment horizontal="center"/>
    </xf>
    <xf numFmtId="166" fontId="34" fillId="0" borderId="48" xfId="0" applyNumberFormat="1" applyFont="1" applyFill="1" applyBorder="1" applyAlignment="1">
      <alignment horizontal="center"/>
    </xf>
    <xf numFmtId="0" fontId="28" fillId="0" borderId="28" xfId="0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top" wrapText="1" readingOrder="1"/>
    </xf>
    <xf numFmtId="0" fontId="37" fillId="0" borderId="16" xfId="0" applyNumberFormat="1" applyFont="1" applyFill="1" applyBorder="1" applyAlignment="1">
      <alignment horizontal="center" vertical="top" wrapText="1" readingOrder="1"/>
    </xf>
    <xf numFmtId="166" fontId="22" fillId="0" borderId="14" xfId="0" applyNumberFormat="1" applyFont="1" applyFill="1" applyBorder="1" applyAlignment="1">
      <alignment horizontal="center"/>
    </xf>
    <xf numFmtId="166" fontId="38" fillId="0" borderId="12" xfId="0" applyNumberFormat="1" applyFont="1" applyFill="1" applyBorder="1" applyAlignment="1">
      <alignment horizontal="center"/>
    </xf>
    <xf numFmtId="166" fontId="38" fillId="0" borderId="47" xfId="0" applyNumberFormat="1" applyFont="1" applyFill="1" applyBorder="1" applyAlignment="1">
      <alignment horizontal="center"/>
    </xf>
    <xf numFmtId="166" fontId="38" fillId="0" borderId="14" xfId="0" applyNumberFormat="1" applyFont="1" applyFill="1" applyBorder="1" applyAlignment="1">
      <alignment horizontal="center"/>
    </xf>
    <xf numFmtId="49" fontId="28" fillId="0" borderId="11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165" fontId="32" fillId="0" borderId="16" xfId="0" applyNumberFormat="1" applyFont="1" applyFill="1" applyBorder="1" applyAlignment="1">
      <alignment horizontal="center" vertical="top" wrapText="1"/>
    </xf>
    <xf numFmtId="166" fontId="34" fillId="0" borderId="14" xfId="0" applyNumberFormat="1" applyFont="1" applyFill="1" applyBorder="1" applyAlignment="1">
      <alignment horizontal="center"/>
    </xf>
    <xf numFmtId="166" fontId="34" fillId="0" borderId="12" xfId="0" applyNumberFormat="1" applyFont="1" applyFill="1" applyBorder="1" applyAlignment="1">
      <alignment horizontal="center"/>
    </xf>
    <xf numFmtId="166" fontId="34" fillId="0" borderId="47" xfId="0" applyNumberFormat="1" applyFont="1" applyFill="1" applyBorder="1" applyAlignment="1">
      <alignment horizontal="center"/>
    </xf>
    <xf numFmtId="0" fontId="27" fillId="0" borderId="14" xfId="0" applyNumberFormat="1" applyFont="1" applyFill="1" applyBorder="1" applyAlignment="1">
      <alignment horizontal="center" vertical="center" wrapText="1" readingOrder="1"/>
    </xf>
    <xf numFmtId="165" fontId="37" fillId="0" borderId="16" xfId="0" applyNumberFormat="1" applyFont="1" applyFill="1" applyBorder="1" applyAlignment="1">
      <alignment horizontal="center" vertical="top" wrapText="1"/>
    </xf>
    <xf numFmtId="0" fontId="32" fillId="0" borderId="16" xfId="0" applyFont="1" applyFill="1" applyBorder="1" applyAlignment="1">
      <alignment horizontal="center" vertical="top" wrapText="1"/>
    </xf>
    <xf numFmtId="166" fontId="22" fillId="0" borderId="12" xfId="0" applyNumberFormat="1" applyFont="1" applyFill="1" applyBorder="1" applyAlignment="1">
      <alignment horizontal="center"/>
    </xf>
    <xf numFmtId="166" fontId="22" fillId="0" borderId="47" xfId="0" applyNumberFormat="1" applyFont="1" applyFill="1" applyBorder="1" applyAlignment="1">
      <alignment horizontal="center"/>
    </xf>
    <xf numFmtId="0" fontId="27" fillId="0" borderId="21" xfId="0" applyNumberFormat="1" applyFont="1" applyFill="1" applyBorder="1" applyAlignment="1">
      <alignment horizontal="center" vertical="top" wrapText="1" readingOrder="1"/>
    </xf>
    <xf numFmtId="0" fontId="25" fillId="0" borderId="16" xfId="0" applyFont="1" applyFill="1" applyBorder="1" applyAlignment="1">
      <alignment horizontal="center" vertical="center" wrapText="1"/>
    </xf>
    <xf numFmtId="166" fontId="34" fillId="0" borderId="12" xfId="0" applyNumberFormat="1" applyFont="1" applyFill="1" applyBorder="1" applyAlignment="1">
      <alignment horizontal="center" vertical="center"/>
    </xf>
    <xf numFmtId="166" fontId="34" fillId="0" borderId="47" xfId="0" applyNumberFormat="1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top" wrapText="1"/>
    </xf>
    <xf numFmtId="49" fontId="24" fillId="0" borderId="12" xfId="0" applyNumberFormat="1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horizontal="center" vertical="center" wrapText="1" readingOrder="1"/>
    </xf>
    <xf numFmtId="49" fontId="28" fillId="0" borderId="12" xfId="0" applyNumberFormat="1" applyFont="1" applyFill="1" applyBorder="1" applyAlignment="1">
      <alignment horizontal="center" vertical="center"/>
    </xf>
    <xf numFmtId="166" fontId="22" fillId="0" borderId="14" xfId="0" applyNumberFormat="1" applyFont="1" applyFill="1" applyBorder="1" applyAlignment="1">
      <alignment horizontal="center" vertical="center"/>
    </xf>
    <xf numFmtId="166" fontId="22" fillId="0" borderId="12" xfId="0" applyNumberFormat="1" applyFont="1" applyFill="1" applyBorder="1" applyAlignment="1">
      <alignment horizontal="center" vertical="center"/>
    </xf>
    <xf numFmtId="166" fontId="22" fillId="0" borderId="47" xfId="0" applyNumberFormat="1" applyFont="1" applyFill="1" applyBorder="1" applyAlignment="1">
      <alignment horizontal="center" vertical="center"/>
    </xf>
    <xf numFmtId="164" fontId="32" fillId="0" borderId="16" xfId="0" applyNumberFormat="1" applyFont="1" applyFill="1" applyBorder="1" applyAlignment="1">
      <alignment horizontal="center" vertical="top" wrapText="1"/>
    </xf>
    <xf numFmtId="0" fontId="20" fillId="0" borderId="14" xfId="0" applyNumberFormat="1" applyFont="1" applyFill="1" applyBorder="1" applyAlignment="1">
      <alignment horizontal="center" vertical="top" wrapText="1" readingOrder="1"/>
    </xf>
    <xf numFmtId="0" fontId="26" fillId="0" borderId="14" xfId="0" applyNumberFormat="1" applyFont="1" applyFill="1" applyBorder="1" applyAlignment="1">
      <alignment horizontal="center" vertical="top" wrapText="1" readingOrder="1"/>
    </xf>
    <xf numFmtId="166" fontId="39" fillId="0" borderId="47" xfId="0" applyNumberFormat="1" applyFont="1" applyFill="1" applyBorder="1" applyAlignment="1">
      <alignment horizontal="center"/>
    </xf>
    <xf numFmtId="0" fontId="40" fillId="0" borderId="16" xfId="0" applyNumberFormat="1" applyFont="1" applyFill="1" applyBorder="1" applyAlignment="1">
      <alignment horizontal="center" vertical="top" wrapText="1" readingOrder="1"/>
    </xf>
    <xf numFmtId="0" fontId="29" fillId="0" borderId="14" xfId="0" applyFont="1" applyFill="1" applyBorder="1" applyAlignment="1">
      <alignment horizontal="center" vertical="top" wrapText="1"/>
    </xf>
    <xf numFmtId="0" fontId="27" fillId="0" borderId="14" xfId="0" applyFont="1" applyFill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/>
    </xf>
    <xf numFmtId="0" fontId="34" fillId="0" borderId="48" xfId="0" applyFont="1" applyFill="1" applyBorder="1" applyAlignment="1">
      <alignment horizontal="center"/>
    </xf>
    <xf numFmtId="166" fontId="39" fillId="0" borderId="12" xfId="0" applyNumberFormat="1" applyFont="1" applyFill="1" applyBorder="1" applyAlignment="1">
      <alignment horizontal="center"/>
    </xf>
    <xf numFmtId="0" fontId="28" fillId="0" borderId="31" xfId="0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44" xfId="0" applyNumberFormat="1" applyFont="1" applyFill="1" applyBorder="1" applyAlignment="1">
      <alignment horizontal="center" vertical="center"/>
    </xf>
    <xf numFmtId="0" fontId="27" fillId="0" borderId="38" xfId="0" applyNumberFormat="1" applyFont="1" applyFill="1" applyBorder="1" applyAlignment="1">
      <alignment horizontal="center" vertical="top" wrapText="1" readingOrder="1"/>
    </xf>
    <xf numFmtId="0" fontId="32" fillId="0" borderId="36" xfId="0" applyFont="1" applyFill="1" applyBorder="1" applyAlignment="1">
      <alignment horizontal="center" vertical="top" wrapText="1"/>
    </xf>
    <xf numFmtId="166" fontId="34" fillId="0" borderId="52" xfId="0" applyNumberFormat="1" applyFont="1" applyFill="1" applyBorder="1" applyAlignment="1">
      <alignment horizontal="center"/>
    </xf>
    <xf numFmtId="166" fontId="34" fillId="0" borderId="50" xfId="0" applyNumberFormat="1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top"/>
    </xf>
    <xf numFmtId="49" fontId="28" fillId="0" borderId="18" xfId="0" applyNumberFormat="1" applyFont="1" applyFill="1" applyBorder="1" applyAlignment="1">
      <alignment horizontal="center" vertical="top"/>
    </xf>
    <xf numFmtId="0" fontId="28" fillId="0" borderId="54" xfId="0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top"/>
    </xf>
    <xf numFmtId="49" fontId="28" fillId="0" borderId="20" xfId="0" applyNumberFormat="1" applyFont="1" applyFill="1" applyBorder="1" applyAlignment="1">
      <alignment horizontal="center" vertical="top"/>
    </xf>
    <xf numFmtId="0" fontId="27" fillId="0" borderId="15" xfId="0" applyFont="1" applyFill="1" applyBorder="1" applyAlignment="1">
      <alignment horizontal="center" vertical="top" wrapText="1"/>
    </xf>
    <xf numFmtId="0" fontId="32" fillId="0" borderId="17" xfId="0" applyFont="1" applyFill="1" applyBorder="1" applyAlignment="1">
      <alignment horizontal="center" vertical="top" wrapText="1"/>
    </xf>
    <xf numFmtId="166" fontId="34" fillId="0" borderId="51" xfId="0" applyNumberFormat="1" applyFont="1" applyFill="1" applyBorder="1" applyAlignment="1">
      <alignment horizontal="center"/>
    </xf>
    <xf numFmtId="166" fontId="34" fillId="0" borderId="49" xfId="0" applyNumberFormat="1" applyFont="1" applyFill="1" applyBorder="1" applyAlignment="1">
      <alignment horizontal="center"/>
    </xf>
    <xf numFmtId="164" fontId="27" fillId="0" borderId="0" xfId="0" applyNumberFormat="1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top"/>
    </xf>
    <xf numFmtId="0" fontId="3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37" fillId="0" borderId="46" xfId="0" applyNumberFormat="1" applyFont="1" applyFill="1" applyBorder="1" applyAlignment="1">
      <alignment horizontal="center" vertical="center" wrapText="1"/>
    </xf>
    <xf numFmtId="165" fontId="37" fillId="0" borderId="17" xfId="0" applyNumberFormat="1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165" fontId="30" fillId="0" borderId="55" xfId="0" applyNumberFormat="1" applyFont="1" applyFill="1" applyBorder="1" applyAlignment="1">
      <alignment horizontal="center" vertical="center" wrapText="1"/>
    </xf>
    <xf numFmtId="165" fontId="30" fillId="0" borderId="57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3" fillId="0" borderId="39" xfId="0" applyNumberFormat="1" applyFont="1" applyFill="1" applyBorder="1" applyAlignment="1">
      <alignment horizontal="center" vertical="center" wrapText="1" readingOrder="1"/>
    </xf>
    <xf numFmtId="0" fontId="23" fillId="0" borderId="15" xfId="0" applyNumberFormat="1" applyFont="1" applyFill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right" vertical="top" wrapText="1"/>
    </xf>
    <xf numFmtId="0" fontId="33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9"/>
  <sheetViews>
    <sheetView zoomScaleNormal="100" workbookViewId="0">
      <selection activeCell="C3" sqref="C3:F3"/>
    </sheetView>
  </sheetViews>
  <sheetFormatPr defaultRowHeight="13.5" outlineLevelCol="1"/>
  <cols>
    <col min="1" max="1" width="7.7109375" style="22" customWidth="1"/>
    <col min="2" max="2" width="36.85546875" style="23" customWidth="1"/>
    <col min="3" max="3" width="7.5703125" style="22" customWidth="1" outlineLevel="1"/>
    <col min="4" max="4" width="11.5703125" style="30" customWidth="1"/>
    <col min="5" max="5" width="12.42578125" style="22" customWidth="1"/>
    <col min="6" max="6" width="12.85546875" style="22" customWidth="1"/>
    <col min="7" max="7" width="35.28515625" style="30" customWidth="1"/>
    <col min="8" max="8" width="10.85546875" style="30" bestFit="1" customWidth="1"/>
    <col min="9" max="9" width="9.5703125" style="30" bestFit="1" customWidth="1"/>
    <col min="10" max="10" width="9.7109375" style="30" bestFit="1" customWidth="1"/>
    <col min="11" max="11" width="9.5703125" style="30" bestFit="1" customWidth="1"/>
    <col min="12" max="12" width="9.140625" style="30"/>
    <col min="13" max="13" width="10.85546875" style="30" bestFit="1" customWidth="1"/>
    <col min="14" max="16384" width="9.140625" style="30"/>
  </cols>
  <sheetData>
    <row r="1" spans="1:13" ht="16.5">
      <c r="C1" s="264" t="s">
        <v>410</v>
      </c>
      <c r="D1" s="264"/>
      <c r="E1" s="264"/>
      <c r="F1" s="264"/>
    </row>
    <row r="2" spans="1:13" ht="16.5">
      <c r="B2" s="265" t="s">
        <v>590</v>
      </c>
      <c r="C2" s="265"/>
      <c r="D2" s="265"/>
      <c r="E2" s="265"/>
      <c r="F2" s="265"/>
    </row>
    <row r="3" spans="1:13" ht="16.5">
      <c r="C3" s="264" t="s">
        <v>894</v>
      </c>
      <c r="D3" s="264"/>
      <c r="E3" s="264"/>
      <c r="F3" s="264"/>
    </row>
    <row r="4" spans="1:13" s="90" customFormat="1"/>
    <row r="5" spans="1:13" s="91" customFormat="1" ht="20.25">
      <c r="A5" s="262" t="s">
        <v>592</v>
      </c>
      <c r="B5" s="262"/>
      <c r="C5" s="262"/>
      <c r="D5" s="262"/>
      <c r="E5" s="262"/>
      <c r="F5" s="262"/>
    </row>
    <row r="6" spans="1:13" s="92" customFormat="1" ht="17.25">
      <c r="A6" s="263" t="s">
        <v>404</v>
      </c>
      <c r="B6" s="263"/>
      <c r="C6" s="263"/>
      <c r="D6" s="263"/>
      <c r="E6" s="263"/>
      <c r="F6" s="263"/>
    </row>
    <row r="7" spans="1:13">
      <c r="A7" s="93"/>
      <c r="B7" s="94"/>
      <c r="C7" s="95"/>
      <c r="D7" s="94"/>
      <c r="E7" s="90"/>
      <c r="F7" s="90"/>
    </row>
    <row r="8" spans="1:13" ht="12.75" customHeight="1">
      <c r="B8" s="22"/>
      <c r="E8" s="30"/>
      <c r="F8" s="96" t="s">
        <v>610</v>
      </c>
    </row>
    <row r="9" spans="1:13" ht="27">
      <c r="A9" s="24" t="s">
        <v>593</v>
      </c>
      <c r="B9" s="24" t="s">
        <v>611</v>
      </c>
      <c r="C9" s="24" t="s">
        <v>591</v>
      </c>
      <c r="D9" s="24" t="s">
        <v>417</v>
      </c>
      <c r="E9" s="25" t="s">
        <v>461</v>
      </c>
      <c r="F9" s="25"/>
    </row>
    <row r="10" spans="1:13" s="22" customFormat="1" ht="27">
      <c r="A10" s="26"/>
      <c r="B10" s="26"/>
      <c r="C10" s="26"/>
      <c r="D10" s="26"/>
      <c r="E10" s="25" t="s">
        <v>431</v>
      </c>
      <c r="F10" s="25" t="s">
        <v>581</v>
      </c>
      <c r="I10" s="97"/>
    </row>
    <row r="11" spans="1:13" ht="27.75" customHeight="1">
      <c r="A11" s="27">
        <v>1</v>
      </c>
      <c r="B11" s="25">
        <v>2</v>
      </c>
      <c r="C11" s="28">
        <v>3</v>
      </c>
      <c r="D11" s="28">
        <v>4</v>
      </c>
      <c r="E11" s="29">
        <v>5</v>
      </c>
      <c r="F11" s="25">
        <v>6</v>
      </c>
      <c r="I11" s="98"/>
    </row>
    <row r="12" spans="1:13" ht="51.75">
      <c r="A12" s="31" t="s">
        <v>122</v>
      </c>
      <c r="B12" s="32" t="s">
        <v>619</v>
      </c>
      <c r="C12" s="33"/>
      <c r="D12" s="34">
        <f>E12+F89</f>
        <v>3069527.2</v>
      </c>
      <c r="E12" s="34">
        <f>E14+E77+E96</f>
        <v>2419527.2000000002</v>
      </c>
      <c r="F12" s="34">
        <f>F89+F96</f>
        <v>1320000</v>
      </c>
      <c r="G12" s="98"/>
      <c r="I12" s="98"/>
      <c r="M12" s="98"/>
    </row>
    <row r="13" spans="1:13" s="99" customFormat="1" ht="14.25">
      <c r="A13" s="35"/>
      <c r="B13" s="36" t="s">
        <v>621</v>
      </c>
      <c r="C13" s="33"/>
      <c r="D13" s="37"/>
      <c r="E13" s="37"/>
      <c r="F13" s="33"/>
      <c r="M13" s="100"/>
    </row>
    <row r="14" spans="1:13" ht="20.25" customHeight="1">
      <c r="A14" s="38" t="s">
        <v>123</v>
      </c>
      <c r="B14" s="39" t="s">
        <v>632</v>
      </c>
      <c r="C14" s="40"/>
      <c r="D14" s="41">
        <f>D17+D22+D25+D46</f>
        <v>519800</v>
      </c>
      <c r="E14" s="41">
        <f>E17+E22+E25+E46</f>
        <v>519800</v>
      </c>
      <c r="F14" s="40"/>
    </row>
    <row r="15" spans="1:13" ht="27">
      <c r="A15" s="35"/>
      <c r="B15" s="42" t="s">
        <v>594</v>
      </c>
      <c r="C15" s="43"/>
      <c r="D15" s="44"/>
      <c r="E15" s="44"/>
      <c r="F15" s="43"/>
      <c r="G15" s="98"/>
    </row>
    <row r="16" spans="1:13" s="99" customFormat="1" ht="14.25">
      <c r="A16" s="35"/>
      <c r="B16" s="42" t="s">
        <v>622</v>
      </c>
      <c r="C16" s="45"/>
      <c r="D16" s="44"/>
      <c r="E16" s="44"/>
      <c r="F16" s="43"/>
      <c r="J16" s="100"/>
    </row>
    <row r="17" spans="1:12" ht="28.5">
      <c r="A17" s="38" t="s">
        <v>3</v>
      </c>
      <c r="B17" s="46" t="s">
        <v>633</v>
      </c>
      <c r="C17" s="47"/>
      <c r="D17" s="48">
        <v>199300</v>
      </c>
      <c r="E17" s="48">
        <f>E19+E20+E21</f>
        <v>199300</v>
      </c>
      <c r="F17" s="40"/>
      <c r="J17" s="98"/>
    </row>
    <row r="18" spans="1:12">
      <c r="A18" s="35"/>
      <c r="B18" s="49" t="s">
        <v>622</v>
      </c>
      <c r="C18" s="50"/>
      <c r="D18" s="37"/>
      <c r="E18" s="37"/>
      <c r="F18" s="43"/>
      <c r="H18" s="98"/>
    </row>
    <row r="19" spans="1:12" ht="40.5">
      <c r="A19" s="51" t="s">
        <v>273</v>
      </c>
      <c r="B19" s="52" t="s">
        <v>634</v>
      </c>
      <c r="C19" s="28"/>
      <c r="D19" s="53">
        <v>3500</v>
      </c>
      <c r="E19" s="53">
        <v>3500</v>
      </c>
      <c r="F19" s="28"/>
      <c r="H19" s="98"/>
    </row>
    <row r="20" spans="1:12" ht="33" customHeight="1">
      <c r="A20" s="27" t="s">
        <v>274</v>
      </c>
      <c r="B20" s="52" t="s">
        <v>635</v>
      </c>
      <c r="C20" s="28"/>
      <c r="D20" s="53">
        <v>4000</v>
      </c>
      <c r="E20" s="53">
        <v>4000</v>
      </c>
      <c r="F20" s="28"/>
      <c r="I20" s="98"/>
      <c r="J20" s="98"/>
      <c r="L20" s="98"/>
    </row>
    <row r="21" spans="1:12" s="99" customFormat="1" ht="28.5" customHeight="1">
      <c r="A21" s="51" t="s">
        <v>408</v>
      </c>
      <c r="B21" s="54" t="s">
        <v>407</v>
      </c>
      <c r="C21" s="28"/>
      <c r="D21" s="53">
        <v>191800</v>
      </c>
      <c r="E21" s="53">
        <v>191800</v>
      </c>
      <c r="F21" s="28"/>
      <c r="L21" s="100"/>
    </row>
    <row r="22" spans="1:12" ht="19.5" customHeight="1">
      <c r="A22" s="38" t="s">
        <v>4</v>
      </c>
      <c r="B22" s="46" t="s">
        <v>636</v>
      </c>
      <c r="C22" s="47"/>
      <c r="D22" s="48">
        <v>302000</v>
      </c>
      <c r="E22" s="48">
        <f>E24</f>
        <v>302000</v>
      </c>
      <c r="F22" s="40"/>
    </row>
    <row r="23" spans="1:12" ht="21.75" customHeight="1">
      <c r="A23" s="35"/>
      <c r="B23" s="49" t="s">
        <v>622</v>
      </c>
      <c r="C23" s="50"/>
      <c r="D23" s="37"/>
      <c r="E23" s="37"/>
      <c r="F23" s="43"/>
    </row>
    <row r="24" spans="1:12" s="99" customFormat="1" ht="27">
      <c r="A24" s="51" t="s">
        <v>275</v>
      </c>
      <c r="B24" s="52" t="s">
        <v>637</v>
      </c>
      <c r="C24" s="28"/>
      <c r="D24" s="55">
        <v>302000</v>
      </c>
      <c r="E24" s="55">
        <v>302000</v>
      </c>
      <c r="F24" s="28"/>
    </row>
    <row r="25" spans="1:12" ht="50.25" customHeight="1">
      <c r="A25" s="38" t="s">
        <v>5</v>
      </c>
      <c r="B25" s="46" t="s">
        <v>671</v>
      </c>
      <c r="C25" s="47"/>
      <c r="D25" s="48">
        <v>11100</v>
      </c>
      <c r="E25" s="48">
        <f>E28</f>
        <v>11100</v>
      </c>
      <c r="F25" s="40"/>
    </row>
    <row r="26" spans="1:12" hidden="1">
      <c r="A26" s="35"/>
      <c r="B26" s="49" t="s">
        <v>622</v>
      </c>
      <c r="C26" s="45"/>
      <c r="D26" s="37"/>
      <c r="E26" s="37"/>
      <c r="F26" s="43"/>
    </row>
    <row r="27" spans="1:12" ht="20.25" customHeight="1">
      <c r="A27" s="56" t="s">
        <v>276</v>
      </c>
      <c r="B27" s="57" t="s">
        <v>638</v>
      </c>
      <c r="C27" s="58"/>
      <c r="D27" s="59"/>
      <c r="E27" s="59"/>
      <c r="F27" s="60"/>
    </row>
    <row r="28" spans="1:12" ht="60" customHeight="1">
      <c r="A28" s="61"/>
      <c r="B28" s="62" t="s">
        <v>595</v>
      </c>
      <c r="C28" s="50"/>
      <c r="D28" s="63">
        <v>11100</v>
      </c>
      <c r="E28" s="63">
        <f>E30+E34+E35+E36+E37+E38+E39+E40+E41+E42+E43+E44+E45</f>
        <v>11100</v>
      </c>
      <c r="F28" s="64"/>
    </row>
    <row r="29" spans="1:12" ht="21.75" customHeight="1">
      <c r="A29" s="65"/>
      <c r="B29" s="66" t="s">
        <v>622</v>
      </c>
      <c r="C29" s="45"/>
      <c r="D29" s="67"/>
      <c r="E29" s="67"/>
      <c r="F29" s="68"/>
    </row>
    <row r="30" spans="1:12" ht="67.5">
      <c r="A30" s="56" t="s">
        <v>277</v>
      </c>
      <c r="B30" s="69" t="s">
        <v>639</v>
      </c>
      <c r="C30" s="60"/>
      <c r="D30" s="59">
        <v>1000</v>
      </c>
      <c r="E30" s="59">
        <v>1000</v>
      </c>
      <c r="F30" s="60"/>
    </row>
    <row r="31" spans="1:12" ht="16.5">
      <c r="A31" s="45"/>
      <c r="B31" s="70" t="s">
        <v>448</v>
      </c>
      <c r="C31" s="45"/>
      <c r="D31" s="67"/>
      <c r="E31" s="67"/>
      <c r="F31" s="68"/>
      <c r="G31" s="101"/>
    </row>
    <row r="32" spans="1:12" ht="27">
      <c r="A32" s="51" t="s">
        <v>278</v>
      </c>
      <c r="B32" s="71" t="s">
        <v>623</v>
      </c>
      <c r="C32" s="28"/>
      <c r="D32" s="53">
        <v>1000</v>
      </c>
      <c r="E32" s="53">
        <v>1000</v>
      </c>
      <c r="F32" s="28"/>
      <c r="G32" s="101"/>
    </row>
    <row r="33" spans="1:6" ht="27">
      <c r="A33" s="51" t="s">
        <v>279</v>
      </c>
      <c r="B33" s="71" t="s">
        <v>624</v>
      </c>
      <c r="C33" s="28"/>
      <c r="D33" s="53"/>
      <c r="E33" s="53"/>
      <c r="F33" s="28"/>
    </row>
    <row r="34" spans="1:6" ht="148.5">
      <c r="A34" s="51" t="s">
        <v>280</v>
      </c>
      <c r="B34" s="72" t="s">
        <v>672</v>
      </c>
      <c r="C34" s="28"/>
      <c r="D34" s="53"/>
      <c r="E34" s="53"/>
      <c r="F34" s="28"/>
    </row>
    <row r="35" spans="1:6" ht="67.5">
      <c r="A35" s="27" t="s">
        <v>281</v>
      </c>
      <c r="B35" s="72" t="s">
        <v>673</v>
      </c>
      <c r="C35" s="28"/>
      <c r="D35" s="53"/>
      <c r="E35" s="53"/>
      <c r="F35" s="28"/>
    </row>
    <row r="36" spans="1:6" ht="94.5">
      <c r="A36" s="51" t="s">
        <v>282</v>
      </c>
      <c r="B36" s="72" t="s">
        <v>674</v>
      </c>
      <c r="C36" s="28"/>
      <c r="D36" s="53">
        <v>5000</v>
      </c>
      <c r="E36" s="53">
        <v>5000</v>
      </c>
      <c r="F36" s="28"/>
    </row>
    <row r="37" spans="1:6" ht="40.5">
      <c r="A37" s="51" t="s">
        <v>283</v>
      </c>
      <c r="B37" s="72" t="s">
        <v>675</v>
      </c>
      <c r="C37" s="28"/>
      <c r="D37" s="53"/>
      <c r="E37" s="53"/>
      <c r="F37" s="28"/>
    </row>
    <row r="38" spans="1:6" ht="94.5">
      <c r="A38" s="51" t="s">
        <v>284</v>
      </c>
      <c r="B38" s="72" t="s">
        <v>640</v>
      </c>
      <c r="C38" s="28"/>
      <c r="D38" s="53">
        <v>2500</v>
      </c>
      <c r="E38" s="53">
        <v>2500</v>
      </c>
      <c r="F38" s="28"/>
    </row>
    <row r="39" spans="1:6" ht="108">
      <c r="A39" s="51" t="s">
        <v>285</v>
      </c>
      <c r="B39" s="72" t="s">
        <v>676</v>
      </c>
      <c r="C39" s="28"/>
      <c r="D39" s="53"/>
      <c r="E39" s="53"/>
      <c r="F39" s="28"/>
    </row>
    <row r="40" spans="1:6" ht="67.5">
      <c r="A40" s="51" t="s">
        <v>286</v>
      </c>
      <c r="B40" s="72" t="s">
        <v>641</v>
      </c>
      <c r="C40" s="28"/>
      <c r="D40" s="53"/>
      <c r="E40" s="53"/>
      <c r="F40" s="28"/>
    </row>
    <row r="41" spans="1:6" ht="40.5">
      <c r="A41" s="51" t="s">
        <v>287</v>
      </c>
      <c r="B41" s="72" t="s">
        <v>642</v>
      </c>
      <c r="C41" s="28"/>
      <c r="D41" s="53">
        <v>1000</v>
      </c>
      <c r="E41" s="53">
        <v>1000</v>
      </c>
      <c r="F41" s="28"/>
    </row>
    <row r="42" spans="1:6" ht="54">
      <c r="A42" s="51" t="s">
        <v>288</v>
      </c>
      <c r="B42" s="72" t="s">
        <v>677</v>
      </c>
      <c r="C42" s="28"/>
      <c r="D42" s="53"/>
      <c r="E42" s="53"/>
      <c r="F42" s="28"/>
    </row>
    <row r="43" spans="1:6" ht="94.5">
      <c r="A43" s="51" t="s">
        <v>289</v>
      </c>
      <c r="B43" s="72" t="s">
        <v>643</v>
      </c>
      <c r="C43" s="28"/>
      <c r="D43" s="53"/>
      <c r="E43" s="53"/>
      <c r="F43" s="28"/>
    </row>
    <row r="44" spans="1:6" s="99" customFormat="1" ht="40.5">
      <c r="A44" s="51" t="s">
        <v>394</v>
      </c>
      <c r="B44" s="72" t="s">
        <v>644</v>
      </c>
      <c r="C44" s="28"/>
      <c r="D44" s="53">
        <v>600</v>
      </c>
      <c r="E44" s="53">
        <v>600</v>
      </c>
      <c r="F44" s="28"/>
    </row>
    <row r="45" spans="1:6" s="99" customFormat="1" ht="96" customHeight="1">
      <c r="A45" s="56" t="s">
        <v>413</v>
      </c>
      <c r="B45" s="69" t="s">
        <v>414</v>
      </c>
      <c r="C45" s="58"/>
      <c r="D45" s="59">
        <v>1000</v>
      </c>
      <c r="E45" s="59">
        <v>1000</v>
      </c>
      <c r="F45" s="60"/>
    </row>
    <row r="46" spans="1:6" ht="42.75">
      <c r="A46" s="38" t="s">
        <v>290</v>
      </c>
      <c r="B46" s="46" t="s">
        <v>645</v>
      </c>
      <c r="C46" s="47"/>
      <c r="D46" s="48">
        <v>7400</v>
      </c>
      <c r="E46" s="48">
        <f>E48</f>
        <v>7400</v>
      </c>
      <c r="F46" s="40"/>
    </row>
    <row r="47" spans="1:6">
      <c r="A47" s="35"/>
      <c r="B47" s="49" t="s">
        <v>622</v>
      </c>
      <c r="C47" s="50"/>
      <c r="D47" s="37"/>
      <c r="E47" s="37"/>
      <c r="F47" s="43"/>
    </row>
    <row r="48" spans="1:6" ht="27">
      <c r="A48" s="56" t="s">
        <v>291</v>
      </c>
      <c r="B48" s="57" t="s">
        <v>646</v>
      </c>
      <c r="C48" s="60"/>
      <c r="D48" s="59">
        <v>7400</v>
      </c>
      <c r="E48" s="59">
        <f>E51+E52</f>
        <v>7400</v>
      </c>
      <c r="F48" s="60"/>
    </row>
    <row r="49" spans="1:11">
      <c r="A49" s="61"/>
      <c r="B49" s="62" t="s">
        <v>596</v>
      </c>
      <c r="C49" s="43"/>
      <c r="D49" s="63"/>
      <c r="E49" s="63"/>
      <c r="F49" s="64"/>
    </row>
    <row r="50" spans="1:11">
      <c r="A50" s="65"/>
      <c r="B50" s="66" t="s">
        <v>622</v>
      </c>
      <c r="C50" s="45"/>
      <c r="D50" s="67"/>
      <c r="E50" s="67"/>
      <c r="F50" s="68"/>
    </row>
    <row r="51" spans="1:11" ht="121.5">
      <c r="A51" s="65" t="s">
        <v>292</v>
      </c>
      <c r="B51" s="70" t="s">
        <v>647</v>
      </c>
      <c r="C51" s="68"/>
      <c r="D51" s="67"/>
      <c r="E51" s="67"/>
      <c r="F51" s="68"/>
    </row>
    <row r="52" spans="1:11" s="99" customFormat="1" ht="37.5" customHeight="1">
      <c r="A52" s="27" t="s">
        <v>293</v>
      </c>
      <c r="B52" s="72" t="s">
        <v>678</v>
      </c>
      <c r="C52" s="28"/>
      <c r="D52" s="53">
        <v>7400</v>
      </c>
      <c r="E52" s="53">
        <v>7400</v>
      </c>
      <c r="F52" s="28"/>
      <c r="H52" s="100"/>
    </row>
    <row r="53" spans="1:11" ht="18" customHeight="1">
      <c r="A53" s="38" t="s">
        <v>294</v>
      </c>
      <c r="B53" s="46" t="s">
        <v>625</v>
      </c>
      <c r="C53" s="40"/>
      <c r="D53" s="48"/>
      <c r="E53" s="48"/>
      <c r="F53" s="40"/>
    </row>
    <row r="54" spans="1:11" ht="24.75" hidden="1" customHeight="1">
      <c r="A54" s="61"/>
      <c r="B54" s="62" t="s">
        <v>597</v>
      </c>
      <c r="C54" s="43"/>
      <c r="D54" s="37"/>
      <c r="E54" s="37"/>
      <c r="F54" s="64"/>
    </row>
    <row r="55" spans="1:11" ht="26.25" hidden="1" customHeight="1">
      <c r="A55" s="35"/>
      <c r="B55" s="49" t="s">
        <v>622</v>
      </c>
      <c r="C55" s="45"/>
      <c r="D55" s="37"/>
      <c r="E55" s="37"/>
      <c r="F55" s="43"/>
    </row>
    <row r="56" spans="1:11" ht="0.75" customHeight="1">
      <c r="A56" s="56" t="s">
        <v>295</v>
      </c>
      <c r="B56" s="57" t="s">
        <v>666</v>
      </c>
      <c r="C56" s="58"/>
      <c r="D56" s="59"/>
      <c r="E56" s="59"/>
      <c r="F56" s="60"/>
    </row>
    <row r="57" spans="1:11" ht="0.75" hidden="1" customHeight="1">
      <c r="A57" s="65"/>
      <c r="B57" s="66" t="s">
        <v>448</v>
      </c>
      <c r="C57" s="50"/>
      <c r="D57" s="67"/>
      <c r="E57" s="67"/>
      <c r="F57" s="68"/>
    </row>
    <row r="58" spans="1:11" ht="24.75" hidden="1" customHeight="1">
      <c r="A58" s="27" t="s">
        <v>296</v>
      </c>
      <c r="B58" s="72" t="s">
        <v>612</v>
      </c>
      <c r="C58" s="28"/>
      <c r="D58" s="53"/>
      <c r="E58" s="53"/>
      <c r="F58" s="28"/>
    </row>
    <row r="59" spans="1:11" ht="21.75" hidden="1" customHeight="1">
      <c r="A59" s="27" t="s">
        <v>297</v>
      </c>
      <c r="B59" s="72" t="s">
        <v>626</v>
      </c>
      <c r="C59" s="28"/>
      <c r="D59" s="53"/>
      <c r="E59" s="53"/>
      <c r="F59" s="28"/>
    </row>
    <row r="60" spans="1:11" ht="52.5" hidden="1" customHeight="1">
      <c r="A60" s="27" t="s">
        <v>298</v>
      </c>
      <c r="B60" s="72" t="s">
        <v>627</v>
      </c>
      <c r="C60" s="28"/>
      <c r="D60" s="53"/>
      <c r="E60" s="53"/>
      <c r="F60" s="28"/>
      <c r="G60" s="102"/>
    </row>
    <row r="61" spans="1:11" s="99" customFormat="1" ht="108" hidden="1">
      <c r="A61" s="27" t="s">
        <v>172</v>
      </c>
      <c r="B61" s="57" t="s">
        <v>679</v>
      </c>
      <c r="C61" s="28"/>
      <c r="D61" s="59"/>
      <c r="E61" s="59"/>
      <c r="F61" s="28"/>
    </row>
    <row r="62" spans="1:11" ht="28.5" customHeight="1">
      <c r="A62" s="38" t="s">
        <v>124</v>
      </c>
      <c r="B62" s="46" t="s">
        <v>609</v>
      </c>
      <c r="C62" s="40"/>
      <c r="D62" s="48">
        <f>E62+F62</f>
        <v>2463391.4000000004</v>
      </c>
      <c r="E62" s="48">
        <f>E77</f>
        <v>1813391.4000000001</v>
      </c>
      <c r="F62" s="78">
        <v>650000</v>
      </c>
      <c r="K62" s="98"/>
    </row>
    <row r="63" spans="1:11" ht="26.25" customHeight="1">
      <c r="A63" s="35"/>
      <c r="B63" s="49" t="s">
        <v>598</v>
      </c>
      <c r="C63" s="30"/>
      <c r="D63" s="37"/>
      <c r="E63" s="37"/>
      <c r="F63" s="73"/>
    </row>
    <row r="64" spans="1:11" s="99" customFormat="1" ht="14.25" hidden="1">
      <c r="A64" s="35"/>
      <c r="B64" s="49" t="s">
        <v>622</v>
      </c>
      <c r="C64" s="45"/>
      <c r="D64" s="37"/>
      <c r="E64" s="37"/>
      <c r="F64" s="43"/>
    </row>
    <row r="65" spans="1:8" ht="0.75" hidden="1" customHeight="1">
      <c r="A65" s="38" t="s">
        <v>7</v>
      </c>
      <c r="B65" s="46" t="s">
        <v>648</v>
      </c>
      <c r="C65" s="47"/>
      <c r="D65" s="48"/>
      <c r="E65" s="48"/>
      <c r="F65" s="40"/>
    </row>
    <row r="66" spans="1:8" hidden="1">
      <c r="A66" s="35"/>
      <c r="B66" s="74" t="s">
        <v>622</v>
      </c>
      <c r="C66" s="50"/>
      <c r="D66" s="37"/>
      <c r="E66" s="37"/>
      <c r="F66" s="43"/>
    </row>
    <row r="67" spans="1:8" s="99" customFormat="1" ht="25.5" hidden="1" customHeight="1">
      <c r="A67" s="51" t="s">
        <v>299</v>
      </c>
      <c r="B67" s="57" t="s">
        <v>682</v>
      </c>
      <c r="C67" s="75"/>
      <c r="D67" s="55"/>
      <c r="E67" s="55"/>
      <c r="F67" s="28"/>
    </row>
    <row r="68" spans="1:8" s="99" customFormat="1" ht="12.75" hidden="1" customHeight="1">
      <c r="A68" s="76" t="s">
        <v>8</v>
      </c>
      <c r="B68" s="46" t="s">
        <v>649</v>
      </c>
      <c r="C68" s="77"/>
      <c r="D68" s="78"/>
      <c r="E68" s="78"/>
      <c r="F68" s="60"/>
    </row>
    <row r="69" spans="1:8" ht="51" hidden="1" customHeight="1">
      <c r="A69" s="79"/>
      <c r="B69" s="74" t="s">
        <v>622</v>
      </c>
      <c r="C69" s="80"/>
      <c r="D69" s="103"/>
      <c r="E69" s="103"/>
      <c r="F69" s="80"/>
    </row>
    <row r="70" spans="1:8" s="99" customFormat="1" ht="25.5" hidden="1" customHeight="1">
      <c r="A70" s="27" t="s">
        <v>9</v>
      </c>
      <c r="B70" s="57" t="s">
        <v>683</v>
      </c>
      <c r="C70" s="75"/>
      <c r="D70" s="53"/>
      <c r="E70" s="53"/>
      <c r="F70" s="28"/>
    </row>
    <row r="71" spans="1:8" s="99" customFormat="1" ht="12.75" hidden="1" customHeight="1">
      <c r="A71" s="76" t="s">
        <v>300</v>
      </c>
      <c r="B71" s="46" t="s">
        <v>650</v>
      </c>
      <c r="C71" s="77"/>
      <c r="D71" s="78"/>
      <c r="E71" s="78"/>
      <c r="F71" s="40"/>
    </row>
    <row r="72" spans="1:8" ht="51" hidden="1" customHeight="1">
      <c r="A72" s="79"/>
      <c r="B72" s="74" t="s">
        <v>622</v>
      </c>
      <c r="C72" s="80"/>
      <c r="D72" s="103"/>
      <c r="E72" s="103"/>
      <c r="F72" s="80"/>
    </row>
    <row r="73" spans="1:8" s="99" customFormat="1" ht="38.25" hidden="1" customHeight="1">
      <c r="A73" s="51" t="s">
        <v>301</v>
      </c>
      <c r="B73" s="57" t="s">
        <v>684</v>
      </c>
      <c r="C73" s="75"/>
      <c r="D73" s="53"/>
      <c r="E73" s="53"/>
      <c r="F73" s="28"/>
    </row>
    <row r="74" spans="1:8" s="99" customFormat="1" ht="12.75" hidden="1" customHeight="1">
      <c r="A74" s="76" t="s">
        <v>302</v>
      </c>
      <c r="B74" s="46" t="s">
        <v>651</v>
      </c>
      <c r="C74" s="77"/>
      <c r="D74" s="78"/>
      <c r="E74" s="78"/>
      <c r="F74" s="60"/>
    </row>
    <row r="75" spans="1:8" ht="51" hidden="1" customHeight="1">
      <c r="A75" s="79"/>
      <c r="B75" s="74" t="s">
        <v>622</v>
      </c>
      <c r="C75" s="80"/>
      <c r="D75" s="103"/>
      <c r="E75" s="103"/>
      <c r="F75" s="80"/>
    </row>
    <row r="76" spans="1:8" s="99" customFormat="1" ht="41.25" hidden="1" customHeight="1">
      <c r="A76" s="51" t="s">
        <v>303</v>
      </c>
      <c r="B76" s="57" t="s">
        <v>685</v>
      </c>
      <c r="C76" s="75"/>
      <c r="D76" s="53"/>
      <c r="E76" s="53"/>
      <c r="F76" s="28"/>
    </row>
    <row r="77" spans="1:8" ht="50.25" customHeight="1">
      <c r="A77" s="38" t="s">
        <v>304</v>
      </c>
      <c r="B77" s="46" t="s">
        <v>652</v>
      </c>
      <c r="C77" s="40"/>
      <c r="D77" s="81">
        <f>D80+D85+D84</f>
        <v>1813391.4000000001</v>
      </c>
      <c r="E77" s="48">
        <f>E80+E85+E84</f>
        <v>1813391.4000000001</v>
      </c>
      <c r="F77" s="59"/>
      <c r="H77" s="98"/>
    </row>
    <row r="78" spans="1:8" ht="27" hidden="1">
      <c r="A78" s="35"/>
      <c r="B78" s="49" t="s">
        <v>599</v>
      </c>
      <c r="C78" s="30"/>
      <c r="D78" s="37"/>
      <c r="E78" s="37"/>
      <c r="F78" s="43"/>
    </row>
    <row r="79" spans="1:8" hidden="1">
      <c r="A79" s="35"/>
      <c r="B79" s="49" t="s">
        <v>448</v>
      </c>
      <c r="C79" s="45"/>
      <c r="D79" s="37"/>
      <c r="E79" s="37"/>
      <c r="F79" s="43"/>
    </row>
    <row r="80" spans="1:8" ht="60" customHeight="1">
      <c r="A80" s="56" t="s">
        <v>305</v>
      </c>
      <c r="B80" s="57" t="s">
        <v>686</v>
      </c>
      <c r="C80" s="58"/>
      <c r="D80" s="59">
        <v>1810953.5</v>
      </c>
      <c r="E80" s="59">
        <v>1810953.5</v>
      </c>
      <c r="F80" s="59"/>
    </row>
    <row r="81" spans="1:10" ht="0.75" customHeight="1">
      <c r="A81" s="56" t="s">
        <v>306</v>
      </c>
      <c r="B81" s="57" t="s">
        <v>628</v>
      </c>
      <c r="C81" s="82"/>
      <c r="D81" s="59"/>
      <c r="E81" s="59"/>
      <c r="F81" s="60"/>
    </row>
    <row r="82" spans="1:10" ht="43.5" hidden="1" customHeight="1">
      <c r="A82" s="65"/>
      <c r="B82" s="83" t="s">
        <v>622</v>
      </c>
      <c r="C82" s="84"/>
      <c r="D82" s="67"/>
      <c r="E82" s="67"/>
      <c r="F82" s="68"/>
    </row>
    <row r="83" spans="1:10" ht="38.25" customHeight="1">
      <c r="A83" s="51" t="s">
        <v>307</v>
      </c>
      <c r="B83" s="71" t="s">
        <v>680</v>
      </c>
      <c r="C83" s="28"/>
      <c r="D83" s="53"/>
      <c r="E83" s="53"/>
      <c r="F83" s="28"/>
    </row>
    <row r="84" spans="1:10" ht="30.75" customHeight="1">
      <c r="A84" s="51" t="s">
        <v>308</v>
      </c>
      <c r="B84" s="71" t="s">
        <v>617</v>
      </c>
      <c r="C84" s="28"/>
      <c r="D84" s="53">
        <v>41.1</v>
      </c>
      <c r="E84" s="53">
        <v>41.1</v>
      </c>
      <c r="F84" s="28"/>
    </row>
    <row r="85" spans="1:10" ht="44.25" customHeight="1">
      <c r="A85" s="51" t="s">
        <v>309</v>
      </c>
      <c r="B85" s="57" t="s">
        <v>629</v>
      </c>
      <c r="C85" s="75"/>
      <c r="D85" s="53">
        <v>2396.8000000000002</v>
      </c>
      <c r="E85" s="53">
        <v>2396.8000000000002</v>
      </c>
      <c r="F85" s="28"/>
    </row>
    <row r="86" spans="1:10" ht="57" customHeight="1">
      <c r="A86" s="56" t="s">
        <v>310</v>
      </c>
      <c r="B86" s="57" t="s">
        <v>687</v>
      </c>
      <c r="C86" s="82"/>
      <c r="D86" s="59"/>
      <c r="E86" s="59"/>
      <c r="F86" s="60"/>
    </row>
    <row r="87" spans="1:10" ht="30" hidden="1" customHeight="1">
      <c r="A87" s="35"/>
      <c r="B87" s="49" t="s">
        <v>448</v>
      </c>
      <c r="C87" s="45"/>
      <c r="D87" s="37"/>
      <c r="E87" s="37"/>
      <c r="F87" s="43"/>
    </row>
    <row r="88" spans="1:10" s="99" customFormat="1" ht="0.75" hidden="1" customHeight="1">
      <c r="A88" s="51" t="s">
        <v>311</v>
      </c>
      <c r="B88" s="71" t="s">
        <v>688</v>
      </c>
      <c r="C88" s="75"/>
      <c r="D88" s="53"/>
      <c r="E88" s="53"/>
      <c r="F88" s="28"/>
    </row>
    <row r="89" spans="1:10" ht="66.75" customHeight="1">
      <c r="A89" s="38" t="s">
        <v>312</v>
      </c>
      <c r="B89" s="46" t="s">
        <v>653</v>
      </c>
      <c r="C89" s="47"/>
      <c r="D89" s="53">
        <v>650000</v>
      </c>
      <c r="E89" s="53"/>
      <c r="F89" s="53">
        <v>650000</v>
      </c>
    </row>
    <row r="90" spans="1:10" ht="28.5" hidden="1" customHeight="1">
      <c r="A90" s="35"/>
      <c r="B90" s="49" t="s">
        <v>600</v>
      </c>
      <c r="C90" s="50"/>
      <c r="D90" s="63"/>
      <c r="E90" s="63"/>
      <c r="F90" s="73"/>
    </row>
    <row r="91" spans="1:10" ht="21.75" hidden="1" customHeight="1">
      <c r="A91" s="35"/>
      <c r="B91" s="74" t="s">
        <v>622</v>
      </c>
      <c r="C91" s="50"/>
      <c r="D91" s="73"/>
      <c r="E91" s="73"/>
      <c r="F91" s="43"/>
    </row>
    <row r="92" spans="1:10" ht="67.5" customHeight="1">
      <c r="A92" s="51" t="s">
        <v>313</v>
      </c>
      <c r="B92" s="57" t="s">
        <v>689</v>
      </c>
      <c r="C92" s="75"/>
      <c r="D92" s="53">
        <v>650000</v>
      </c>
      <c r="E92" s="53"/>
      <c r="F92" s="53">
        <v>650000</v>
      </c>
    </row>
    <row r="93" spans="1:10" ht="73.5" customHeight="1">
      <c r="A93" s="56" t="s">
        <v>314</v>
      </c>
      <c r="B93" s="57" t="s">
        <v>690</v>
      </c>
      <c r="C93" s="82"/>
      <c r="D93" s="59"/>
      <c r="E93" s="59"/>
      <c r="F93" s="59"/>
      <c r="J93" s="98"/>
    </row>
    <row r="94" spans="1:10" ht="19.5" hidden="1" customHeight="1">
      <c r="A94" s="35"/>
      <c r="B94" s="49" t="s">
        <v>448</v>
      </c>
      <c r="C94" s="45"/>
      <c r="D94" s="37"/>
      <c r="E94" s="37"/>
      <c r="F94" s="43"/>
    </row>
    <row r="95" spans="1:10" s="99" customFormat="1" ht="16.5" hidden="1" customHeight="1">
      <c r="A95" s="51" t="s">
        <v>315</v>
      </c>
      <c r="B95" s="71" t="s">
        <v>688</v>
      </c>
      <c r="C95" s="75"/>
      <c r="D95" s="53"/>
      <c r="E95" s="53"/>
      <c r="F95" s="28"/>
    </row>
    <row r="96" spans="1:10" ht="18.75" customHeight="1">
      <c r="A96" s="38" t="s">
        <v>125</v>
      </c>
      <c r="B96" s="46" t="s">
        <v>620</v>
      </c>
      <c r="C96" s="40"/>
      <c r="D96" s="48">
        <f>E96+F96</f>
        <v>756335.8</v>
      </c>
      <c r="E96" s="48">
        <f>E105+E112+E117</f>
        <v>86335.8</v>
      </c>
      <c r="F96" s="78">
        <v>670000</v>
      </c>
      <c r="H96" s="98"/>
    </row>
    <row r="97" spans="1:6" ht="40.5">
      <c r="A97" s="35"/>
      <c r="B97" s="49" t="s">
        <v>601</v>
      </c>
      <c r="C97" s="30"/>
      <c r="D97" s="34"/>
      <c r="E97" s="34"/>
      <c r="F97" s="85"/>
    </row>
    <row r="98" spans="1:6" s="99" customFormat="1" ht="12.75" hidden="1" customHeight="1">
      <c r="A98" s="35"/>
      <c r="B98" s="49" t="s">
        <v>622</v>
      </c>
      <c r="C98" s="45"/>
      <c r="D98" s="37"/>
      <c r="E98" s="37"/>
      <c r="F98" s="43"/>
    </row>
    <row r="99" spans="1:6" ht="12.75" hidden="1" customHeight="1">
      <c r="A99" s="38" t="s">
        <v>13</v>
      </c>
      <c r="B99" s="46" t="s">
        <v>613</v>
      </c>
      <c r="C99" s="47"/>
      <c r="D99" s="78"/>
      <c r="E99" s="78"/>
      <c r="F99" s="40"/>
    </row>
    <row r="100" spans="1:6" ht="38.25" hidden="1" customHeight="1">
      <c r="A100" s="35"/>
      <c r="B100" s="49" t="s">
        <v>622</v>
      </c>
      <c r="C100" s="50"/>
      <c r="D100" s="73"/>
      <c r="E100" s="73"/>
      <c r="F100" s="43"/>
    </row>
    <row r="101" spans="1:6" s="99" customFormat="1" ht="12.75" hidden="1" customHeight="1">
      <c r="A101" s="51" t="s">
        <v>316</v>
      </c>
      <c r="B101" s="52" t="s">
        <v>667</v>
      </c>
      <c r="C101" s="75"/>
      <c r="D101" s="53"/>
      <c r="E101" s="53"/>
      <c r="F101" s="28"/>
    </row>
    <row r="102" spans="1:6" ht="12.75" hidden="1" customHeight="1">
      <c r="A102" s="38" t="s">
        <v>317</v>
      </c>
      <c r="B102" s="46" t="s">
        <v>614</v>
      </c>
      <c r="C102" s="47"/>
      <c r="D102" s="48"/>
      <c r="E102" s="48"/>
      <c r="F102" s="40"/>
    </row>
    <row r="103" spans="1:6" ht="38.25" hidden="1" customHeight="1">
      <c r="A103" s="35"/>
      <c r="B103" s="49" t="s">
        <v>622</v>
      </c>
      <c r="C103" s="50"/>
      <c r="D103" s="37"/>
      <c r="E103" s="37"/>
      <c r="F103" s="43"/>
    </row>
    <row r="104" spans="1:6" s="99" customFormat="1" ht="3" hidden="1" customHeight="1">
      <c r="A104" s="51" t="s">
        <v>318</v>
      </c>
      <c r="B104" s="57" t="s">
        <v>654</v>
      </c>
      <c r="C104" s="75"/>
      <c r="D104" s="53"/>
      <c r="E104" s="53"/>
      <c r="F104" s="28"/>
    </row>
    <row r="105" spans="1:6" ht="28.5">
      <c r="A105" s="38" t="s">
        <v>319</v>
      </c>
      <c r="B105" s="46" t="s">
        <v>655</v>
      </c>
      <c r="C105" s="47"/>
      <c r="D105" s="48">
        <v>21600</v>
      </c>
      <c r="E105" s="48">
        <f>E108+E109+E110+E111</f>
        <v>21600</v>
      </c>
      <c r="F105" s="40"/>
    </row>
    <row r="106" spans="1:6" ht="27">
      <c r="A106" s="35"/>
      <c r="B106" s="49" t="s">
        <v>602</v>
      </c>
      <c r="C106" s="50"/>
      <c r="D106" s="37"/>
      <c r="E106" s="37"/>
      <c r="F106" s="43"/>
    </row>
    <row r="107" spans="1:6">
      <c r="A107" s="35"/>
      <c r="B107" s="49" t="s">
        <v>622</v>
      </c>
      <c r="C107" s="50"/>
      <c r="D107" s="37"/>
      <c r="E107" s="37"/>
      <c r="F107" s="43"/>
    </row>
    <row r="108" spans="1:6" ht="40.5">
      <c r="A108" s="51" t="s">
        <v>320</v>
      </c>
      <c r="B108" s="57" t="s">
        <v>656</v>
      </c>
      <c r="C108" s="75"/>
      <c r="D108" s="53">
        <v>9400</v>
      </c>
      <c r="E108" s="53">
        <v>9400</v>
      </c>
      <c r="F108" s="28"/>
    </row>
    <row r="109" spans="1:6" ht="54">
      <c r="A109" s="51" t="s">
        <v>321</v>
      </c>
      <c r="B109" s="57" t="s">
        <v>657</v>
      </c>
      <c r="C109" s="75"/>
      <c r="D109" s="53">
        <v>6000</v>
      </c>
      <c r="E109" s="53">
        <v>6000</v>
      </c>
      <c r="F109" s="28"/>
    </row>
    <row r="110" spans="1:6" ht="81">
      <c r="A110" s="51" t="s">
        <v>322</v>
      </c>
      <c r="B110" s="57" t="s">
        <v>658</v>
      </c>
      <c r="C110" s="75"/>
      <c r="D110" s="53">
        <v>3200</v>
      </c>
      <c r="E110" s="53">
        <v>3200</v>
      </c>
      <c r="F110" s="28"/>
    </row>
    <row r="111" spans="1:6" s="99" customFormat="1" ht="14.25">
      <c r="A111" s="27" t="s">
        <v>235</v>
      </c>
      <c r="B111" s="57" t="s">
        <v>659</v>
      </c>
      <c r="C111" s="75"/>
      <c r="D111" s="53">
        <v>3000</v>
      </c>
      <c r="E111" s="53">
        <v>3000</v>
      </c>
      <c r="F111" s="28"/>
    </row>
    <row r="112" spans="1:6" ht="42.75">
      <c r="A112" s="38" t="s">
        <v>236</v>
      </c>
      <c r="B112" s="46" t="s">
        <v>660</v>
      </c>
      <c r="C112" s="47"/>
      <c r="D112" s="48">
        <v>2227</v>
      </c>
      <c r="E112" s="48">
        <v>2227</v>
      </c>
      <c r="F112" s="40"/>
    </row>
    <row r="113" spans="1:6" ht="0.75" customHeight="1">
      <c r="A113" s="35"/>
      <c r="B113" s="49" t="s">
        <v>603</v>
      </c>
      <c r="C113" s="50"/>
      <c r="D113" s="37"/>
      <c r="E113" s="37"/>
      <c r="F113" s="43"/>
    </row>
    <row r="114" spans="1:6" ht="14.25" hidden="1" customHeight="1">
      <c r="A114" s="35"/>
      <c r="B114" s="49" t="s">
        <v>622</v>
      </c>
      <c r="C114" s="50"/>
      <c r="D114" s="37"/>
      <c r="E114" s="37"/>
      <c r="F114" s="43"/>
    </row>
    <row r="115" spans="1:6" s="99" customFormat="1" ht="135" hidden="1">
      <c r="A115" s="51" t="s">
        <v>237</v>
      </c>
      <c r="B115" s="57" t="s">
        <v>661</v>
      </c>
      <c r="C115" s="75"/>
      <c r="D115" s="53"/>
      <c r="E115" s="53"/>
      <c r="F115" s="28"/>
    </row>
    <row r="116" spans="1:6" s="99" customFormat="1" ht="81">
      <c r="A116" s="51" t="s">
        <v>55</v>
      </c>
      <c r="B116" s="57" t="s">
        <v>691</v>
      </c>
      <c r="C116" s="28"/>
      <c r="D116" s="53">
        <v>2227</v>
      </c>
      <c r="E116" s="53">
        <v>2227</v>
      </c>
      <c r="F116" s="28"/>
    </row>
    <row r="117" spans="1:6" ht="14.25">
      <c r="A117" s="38" t="s">
        <v>323</v>
      </c>
      <c r="B117" s="46" t="s">
        <v>630</v>
      </c>
      <c r="C117" s="47"/>
      <c r="D117" s="48">
        <v>57000</v>
      </c>
      <c r="E117" s="48">
        <f>E120+E121+E122+E123+E139</f>
        <v>62508.800000000003</v>
      </c>
      <c r="F117" s="40"/>
    </row>
    <row r="118" spans="1:6">
      <c r="A118" s="35"/>
      <c r="B118" s="49" t="s">
        <v>604</v>
      </c>
      <c r="C118" s="50"/>
      <c r="D118" s="37"/>
      <c r="E118" s="37"/>
      <c r="F118" s="43"/>
    </row>
    <row r="119" spans="1:6" s="99" customFormat="1" ht="14.25">
      <c r="A119" s="35"/>
      <c r="B119" s="49" t="s">
        <v>622</v>
      </c>
      <c r="C119" s="50"/>
      <c r="D119" s="37"/>
      <c r="E119" s="37"/>
      <c r="F119" s="43"/>
    </row>
    <row r="120" spans="1:6" ht="36.75" customHeight="1">
      <c r="A120" s="51" t="s">
        <v>324</v>
      </c>
      <c r="B120" s="57" t="s">
        <v>615</v>
      </c>
      <c r="C120" s="86"/>
      <c r="D120" s="53"/>
      <c r="E120" s="53"/>
      <c r="F120" s="28"/>
    </row>
    <row r="121" spans="1:6" ht="58.5" customHeight="1">
      <c r="A121" s="51" t="s">
        <v>325</v>
      </c>
      <c r="B121" s="57" t="s">
        <v>681</v>
      </c>
      <c r="C121" s="28"/>
      <c r="D121" s="53">
        <v>1500</v>
      </c>
      <c r="E121" s="53">
        <v>1500</v>
      </c>
      <c r="F121" s="28"/>
    </row>
    <row r="122" spans="1:6" ht="103.5" customHeight="1">
      <c r="A122" s="51"/>
      <c r="B122" s="57" t="s">
        <v>668</v>
      </c>
      <c r="C122" s="28"/>
      <c r="D122" s="53">
        <v>45000</v>
      </c>
      <c r="E122" s="53">
        <v>45000</v>
      </c>
      <c r="F122" s="28"/>
    </row>
    <row r="123" spans="1:6" s="99" customFormat="1" ht="121.5">
      <c r="A123" s="51" t="s">
        <v>326</v>
      </c>
      <c r="B123" s="57" t="s">
        <v>669</v>
      </c>
      <c r="C123" s="28"/>
      <c r="D123" s="53">
        <v>7000</v>
      </c>
      <c r="E123" s="53">
        <v>7000</v>
      </c>
      <c r="F123" s="28"/>
    </row>
    <row r="124" spans="1:6" ht="28.5">
      <c r="A124" s="38" t="s">
        <v>327</v>
      </c>
      <c r="B124" s="46" t="s">
        <v>662</v>
      </c>
      <c r="C124" s="47"/>
      <c r="D124" s="48">
        <v>0</v>
      </c>
      <c r="E124" s="48">
        <v>0</v>
      </c>
      <c r="F124" s="40"/>
    </row>
    <row r="125" spans="1:6">
      <c r="A125" s="35"/>
      <c r="B125" s="49" t="s">
        <v>605</v>
      </c>
      <c r="C125" s="50"/>
      <c r="D125" s="37"/>
      <c r="E125" s="37"/>
      <c r="F125" s="43"/>
    </row>
    <row r="126" spans="1:6">
      <c r="A126" s="35"/>
      <c r="B126" s="49" t="s">
        <v>622</v>
      </c>
      <c r="C126" s="50"/>
      <c r="D126" s="37"/>
      <c r="E126" s="37"/>
      <c r="F126" s="43"/>
    </row>
    <row r="127" spans="1:6" s="99" customFormat="1" ht="72.75" customHeight="1">
      <c r="A127" s="51" t="s">
        <v>328</v>
      </c>
      <c r="B127" s="57" t="s">
        <v>663</v>
      </c>
      <c r="C127" s="75"/>
      <c r="D127" s="53">
        <v>0</v>
      </c>
      <c r="E127" s="53">
        <v>0</v>
      </c>
      <c r="F127" s="28"/>
    </row>
    <row r="128" spans="1:6" s="99" customFormat="1" ht="84.75" hidden="1" customHeight="1">
      <c r="A128" s="51" t="s">
        <v>329</v>
      </c>
      <c r="B128" s="57" t="s">
        <v>664</v>
      </c>
      <c r="C128" s="75"/>
      <c r="D128" s="53"/>
      <c r="E128" s="53"/>
      <c r="F128" s="28"/>
    </row>
    <row r="129" spans="1:6" ht="26.25" hidden="1" customHeight="1">
      <c r="A129" s="38" t="s">
        <v>330</v>
      </c>
      <c r="B129" s="46" t="s">
        <v>618</v>
      </c>
      <c r="C129" s="47"/>
      <c r="D129" s="59"/>
      <c r="E129" s="59"/>
      <c r="F129" s="40"/>
    </row>
    <row r="130" spans="1:6" ht="0.75" hidden="1" customHeight="1">
      <c r="A130" s="35"/>
      <c r="B130" s="49" t="s">
        <v>606</v>
      </c>
      <c r="C130" s="50"/>
      <c r="D130" s="63"/>
      <c r="E130" s="63"/>
      <c r="F130" s="43"/>
    </row>
    <row r="131" spans="1:6" s="99" customFormat="1" ht="48.75" hidden="1" customHeight="1">
      <c r="A131" s="87"/>
      <c r="B131" s="49" t="s">
        <v>622</v>
      </c>
      <c r="C131" s="45"/>
      <c r="D131" s="63"/>
      <c r="E131" s="63"/>
      <c r="F131" s="43"/>
    </row>
    <row r="132" spans="1:6" s="99" customFormat="1" ht="36.75" hidden="1" customHeight="1">
      <c r="A132" s="35" t="s">
        <v>331</v>
      </c>
      <c r="B132" s="52" t="s">
        <v>692</v>
      </c>
      <c r="C132" s="75"/>
      <c r="D132" s="59"/>
      <c r="E132" s="59"/>
      <c r="F132" s="28"/>
    </row>
    <row r="133" spans="1:6" s="99" customFormat="1" ht="51.75" customHeight="1">
      <c r="A133" s="51" t="s">
        <v>331</v>
      </c>
      <c r="B133" s="52" t="s">
        <v>693</v>
      </c>
      <c r="C133" s="84"/>
      <c r="D133" s="59"/>
      <c r="E133" s="59"/>
      <c r="F133" s="28"/>
    </row>
    <row r="134" spans="1:6" ht="28.5" customHeight="1">
      <c r="A134" s="38" t="s">
        <v>332</v>
      </c>
      <c r="B134" s="46" t="s">
        <v>616</v>
      </c>
      <c r="C134" s="47">
        <v>7442</v>
      </c>
      <c r="D134" s="78"/>
      <c r="E134" s="78"/>
      <c r="F134" s="40"/>
    </row>
    <row r="135" spans="1:6" ht="15.75" customHeight="1">
      <c r="A135" s="35"/>
      <c r="B135" s="49" t="s">
        <v>607</v>
      </c>
      <c r="C135" s="50"/>
      <c r="D135" s="73"/>
      <c r="E135" s="73"/>
      <c r="F135" s="43"/>
    </row>
    <row r="136" spans="1:6" ht="22.5" customHeight="1">
      <c r="A136" s="35"/>
      <c r="B136" s="49" t="s">
        <v>622</v>
      </c>
      <c r="C136" s="50"/>
      <c r="D136" s="73"/>
      <c r="E136" s="73"/>
      <c r="F136" s="43"/>
    </row>
    <row r="137" spans="1:6" s="99" customFormat="1" ht="38.25" customHeight="1">
      <c r="A137" s="51" t="s">
        <v>333</v>
      </c>
      <c r="B137" s="52" t="s">
        <v>694</v>
      </c>
      <c r="C137" s="75"/>
      <c r="D137" s="53"/>
      <c r="E137" s="53"/>
      <c r="F137" s="28"/>
    </row>
    <row r="138" spans="1:6" s="99" customFormat="1" ht="50.25" customHeight="1">
      <c r="A138" s="51" t="s">
        <v>334</v>
      </c>
      <c r="B138" s="57" t="s">
        <v>695</v>
      </c>
      <c r="C138" s="75"/>
      <c r="D138" s="53"/>
      <c r="E138" s="53"/>
      <c r="F138" s="104"/>
    </row>
    <row r="139" spans="1:6" ht="22.5" customHeight="1">
      <c r="A139" s="56" t="s">
        <v>56</v>
      </c>
      <c r="B139" s="46" t="s">
        <v>631</v>
      </c>
      <c r="C139" s="40">
        <v>7451</v>
      </c>
      <c r="D139" s="48">
        <f>E139+F139</f>
        <v>679008.8</v>
      </c>
      <c r="E139" s="48">
        <v>9008.7999999999993</v>
      </c>
      <c r="F139" s="78">
        <v>670000</v>
      </c>
    </row>
    <row r="140" spans="1:6" ht="17.25" customHeight="1">
      <c r="A140" s="61"/>
      <c r="B140" s="49" t="s">
        <v>608</v>
      </c>
      <c r="C140" s="88"/>
      <c r="D140" s="37"/>
      <c r="E140" s="37"/>
      <c r="F140" s="43"/>
    </row>
    <row r="141" spans="1:6" ht="22.5" customHeight="1">
      <c r="A141" s="65"/>
      <c r="B141" s="49" t="s">
        <v>622</v>
      </c>
      <c r="C141" s="80"/>
      <c r="D141" s="37"/>
      <c r="E141" s="37"/>
      <c r="F141" s="43"/>
    </row>
    <row r="142" spans="1:6" ht="39" customHeight="1">
      <c r="A142" s="51" t="s">
        <v>57</v>
      </c>
      <c r="B142" s="57" t="s">
        <v>665</v>
      </c>
      <c r="C142" s="75"/>
      <c r="D142" s="53"/>
      <c r="E142" s="53"/>
      <c r="F142" s="28"/>
    </row>
    <row r="143" spans="1:6" ht="42.75" customHeight="1">
      <c r="A143" s="51" t="s">
        <v>58</v>
      </c>
      <c r="B143" s="57" t="s">
        <v>696</v>
      </c>
      <c r="C143" s="75"/>
      <c r="D143" s="53">
        <v>670000</v>
      </c>
      <c r="E143" s="53"/>
      <c r="F143" s="53">
        <v>670000</v>
      </c>
    </row>
    <row r="144" spans="1:6" ht="50.25" customHeight="1">
      <c r="A144" s="51" t="s">
        <v>59</v>
      </c>
      <c r="B144" s="52" t="s">
        <v>670</v>
      </c>
      <c r="C144" s="75"/>
      <c r="D144" s="53"/>
      <c r="E144" s="53"/>
      <c r="F144" s="28"/>
    </row>
    <row r="145" spans="1:6">
      <c r="A145" s="58"/>
      <c r="B145" s="89"/>
      <c r="C145" s="50"/>
      <c r="D145" s="50"/>
      <c r="E145" s="50"/>
      <c r="F145" s="50"/>
    </row>
    <row r="146" spans="1:6">
      <c r="A146" s="58"/>
      <c r="B146" s="89"/>
      <c r="C146" s="50"/>
      <c r="D146" s="50"/>
      <c r="E146" s="50"/>
      <c r="F146" s="50"/>
    </row>
    <row r="147" spans="1:6">
      <c r="A147" s="58"/>
      <c r="B147" s="89"/>
      <c r="C147" s="50"/>
      <c r="D147" s="50"/>
      <c r="E147" s="50"/>
      <c r="F147" s="50"/>
    </row>
    <row r="148" spans="1:6">
      <c r="C148" s="30"/>
      <c r="E148" s="30"/>
      <c r="F148" s="30"/>
    </row>
    <row r="149" spans="1:6">
      <c r="C149" s="30"/>
      <c r="E149" s="30"/>
      <c r="F149" s="30"/>
    </row>
    <row r="150" spans="1:6">
      <c r="C150" s="30"/>
      <c r="E150" s="30"/>
      <c r="F150" s="30"/>
    </row>
    <row r="151" spans="1:6">
      <c r="C151" s="30"/>
      <c r="E151" s="30"/>
      <c r="F151" s="30"/>
    </row>
    <row r="152" spans="1:6">
      <c r="C152" s="30"/>
      <c r="E152" s="30"/>
      <c r="F152" s="30"/>
    </row>
    <row r="153" spans="1:6">
      <c r="C153" s="30"/>
      <c r="E153" s="30"/>
      <c r="F153" s="30"/>
    </row>
    <row r="154" spans="1:6">
      <c r="C154" s="30"/>
      <c r="E154" s="30"/>
      <c r="F154" s="30"/>
    </row>
    <row r="155" spans="1:6">
      <c r="C155" s="30"/>
      <c r="E155" s="30"/>
      <c r="F155" s="30"/>
    </row>
    <row r="156" spans="1:6">
      <c r="C156" s="30"/>
      <c r="E156" s="30"/>
      <c r="F156" s="30"/>
    </row>
    <row r="157" spans="1:6">
      <c r="C157" s="30"/>
      <c r="E157" s="30"/>
      <c r="F157" s="30"/>
    </row>
    <row r="158" spans="1:6">
      <c r="C158" s="30"/>
      <c r="E158" s="30"/>
      <c r="F158" s="30"/>
    </row>
    <row r="159" spans="1:6">
      <c r="C159" s="30"/>
      <c r="E159" s="30"/>
      <c r="F159" s="30"/>
    </row>
    <row r="160" spans="1:6">
      <c r="C160" s="30"/>
      <c r="E160" s="30"/>
      <c r="F160" s="30"/>
    </row>
    <row r="161" spans="3:6">
      <c r="C161" s="30"/>
      <c r="E161" s="30"/>
      <c r="F161" s="30"/>
    </row>
    <row r="162" spans="3:6">
      <c r="C162" s="30"/>
      <c r="E162" s="30"/>
      <c r="F162" s="30"/>
    </row>
    <row r="163" spans="3:6">
      <c r="C163" s="30"/>
      <c r="E163" s="30"/>
      <c r="F163" s="30"/>
    </row>
    <row r="164" spans="3:6">
      <c r="C164" s="30"/>
      <c r="E164" s="30"/>
      <c r="F164" s="30"/>
    </row>
    <row r="165" spans="3:6">
      <c r="C165" s="30"/>
      <c r="E165" s="30"/>
      <c r="F165" s="30"/>
    </row>
    <row r="166" spans="3:6">
      <c r="C166" s="30"/>
      <c r="E166" s="30"/>
      <c r="F166" s="30"/>
    </row>
    <row r="167" spans="3:6">
      <c r="C167" s="30"/>
      <c r="E167" s="30"/>
      <c r="F167" s="30"/>
    </row>
    <row r="168" spans="3:6">
      <c r="C168" s="30"/>
      <c r="E168" s="30"/>
      <c r="F168" s="30"/>
    </row>
    <row r="169" spans="3:6">
      <c r="C169" s="30"/>
      <c r="E169" s="30"/>
      <c r="F169" s="30"/>
    </row>
    <row r="170" spans="3:6">
      <c r="C170" s="30"/>
      <c r="E170" s="30"/>
      <c r="F170" s="30"/>
    </row>
    <row r="171" spans="3:6">
      <c r="C171" s="30"/>
      <c r="E171" s="30"/>
      <c r="F171" s="30"/>
    </row>
    <row r="172" spans="3:6">
      <c r="C172" s="30"/>
      <c r="E172" s="30"/>
      <c r="F172" s="30"/>
    </row>
    <row r="173" spans="3:6">
      <c r="C173" s="30"/>
      <c r="E173" s="30"/>
      <c r="F173" s="30"/>
    </row>
    <row r="174" spans="3:6">
      <c r="C174" s="30"/>
      <c r="E174" s="30"/>
      <c r="F174" s="30"/>
    </row>
    <row r="175" spans="3:6">
      <c r="C175" s="30"/>
      <c r="E175" s="30"/>
      <c r="F175" s="30"/>
    </row>
    <row r="176" spans="3:6">
      <c r="C176" s="30"/>
      <c r="E176" s="30"/>
      <c r="F176" s="30"/>
    </row>
    <row r="177" spans="3:6">
      <c r="C177" s="30"/>
      <c r="E177" s="30"/>
      <c r="F177" s="30"/>
    </row>
    <row r="178" spans="3:6">
      <c r="C178" s="30"/>
      <c r="E178" s="30"/>
      <c r="F178" s="30"/>
    </row>
    <row r="179" spans="3:6">
      <c r="C179" s="30"/>
      <c r="E179" s="30"/>
      <c r="F179" s="30"/>
    </row>
    <row r="180" spans="3:6">
      <c r="C180" s="30"/>
      <c r="E180" s="30"/>
      <c r="F180" s="30"/>
    </row>
    <row r="181" spans="3:6">
      <c r="C181" s="30"/>
      <c r="E181" s="30"/>
      <c r="F181" s="30"/>
    </row>
    <row r="182" spans="3:6">
      <c r="C182" s="30"/>
      <c r="E182" s="30"/>
      <c r="F182" s="30"/>
    </row>
    <row r="183" spans="3:6">
      <c r="C183" s="30"/>
      <c r="E183" s="30"/>
      <c r="F183" s="30"/>
    </row>
    <row r="184" spans="3:6">
      <c r="C184" s="30"/>
      <c r="E184" s="30"/>
      <c r="F184" s="30"/>
    </row>
    <row r="185" spans="3:6">
      <c r="C185" s="30"/>
      <c r="E185" s="30"/>
      <c r="F185" s="30"/>
    </row>
    <row r="186" spans="3:6">
      <c r="C186" s="30"/>
      <c r="E186" s="30"/>
      <c r="F186" s="30"/>
    </row>
    <row r="187" spans="3:6">
      <c r="C187" s="30"/>
      <c r="E187" s="30"/>
      <c r="F187" s="30"/>
    </row>
    <row r="188" spans="3:6">
      <c r="C188" s="30"/>
      <c r="E188" s="30"/>
      <c r="F188" s="30"/>
    </row>
    <row r="189" spans="3:6">
      <c r="C189" s="30"/>
      <c r="E189" s="30"/>
      <c r="F189" s="30"/>
    </row>
    <row r="190" spans="3:6">
      <c r="C190" s="30"/>
      <c r="E190" s="30"/>
      <c r="F190" s="30"/>
    </row>
    <row r="191" spans="3:6">
      <c r="C191" s="30"/>
      <c r="E191" s="30"/>
      <c r="F191" s="30"/>
    </row>
    <row r="192" spans="3:6">
      <c r="C192" s="30"/>
      <c r="E192" s="30"/>
      <c r="F192" s="30"/>
    </row>
    <row r="193" spans="3:6">
      <c r="C193" s="30"/>
      <c r="E193" s="30"/>
      <c r="F193" s="30"/>
    </row>
    <row r="194" spans="3:6">
      <c r="C194" s="30"/>
      <c r="E194" s="30"/>
      <c r="F194" s="30"/>
    </row>
    <row r="195" spans="3:6">
      <c r="C195" s="30"/>
      <c r="E195" s="30"/>
      <c r="F195" s="30"/>
    </row>
    <row r="196" spans="3:6">
      <c r="C196" s="30"/>
      <c r="E196" s="30"/>
      <c r="F196" s="30"/>
    </row>
    <row r="197" spans="3:6">
      <c r="C197" s="30"/>
      <c r="E197" s="30"/>
      <c r="F197" s="30"/>
    </row>
    <row r="198" spans="3:6">
      <c r="C198" s="30"/>
      <c r="E198" s="30"/>
      <c r="F198" s="30"/>
    </row>
    <row r="199" spans="3:6">
      <c r="C199" s="30"/>
      <c r="E199" s="30"/>
      <c r="F199" s="30"/>
    </row>
    <row r="200" spans="3:6">
      <c r="C200" s="30"/>
      <c r="E200" s="30"/>
      <c r="F200" s="30"/>
    </row>
    <row r="201" spans="3:6">
      <c r="C201" s="30"/>
      <c r="E201" s="30"/>
      <c r="F201" s="30"/>
    </row>
    <row r="202" spans="3:6">
      <c r="C202" s="30"/>
      <c r="E202" s="30"/>
      <c r="F202" s="30"/>
    </row>
    <row r="203" spans="3:6">
      <c r="C203" s="30"/>
      <c r="E203" s="30"/>
      <c r="F203" s="30"/>
    </row>
    <row r="204" spans="3:6">
      <c r="C204" s="30"/>
      <c r="E204" s="30"/>
      <c r="F204" s="30"/>
    </row>
    <row r="205" spans="3:6">
      <c r="C205" s="30"/>
      <c r="E205" s="30"/>
      <c r="F205" s="30"/>
    </row>
    <row r="206" spans="3:6">
      <c r="C206" s="30"/>
      <c r="E206" s="30"/>
      <c r="F206" s="30"/>
    </row>
    <row r="207" spans="3:6">
      <c r="C207" s="30"/>
      <c r="E207" s="30"/>
      <c r="F207" s="30"/>
    </row>
    <row r="208" spans="3:6">
      <c r="C208" s="30"/>
      <c r="E208" s="30"/>
      <c r="F208" s="30"/>
    </row>
    <row r="209" spans="3:6">
      <c r="C209" s="30"/>
      <c r="E209" s="30"/>
      <c r="F209" s="30"/>
    </row>
    <row r="210" spans="3:6">
      <c r="C210" s="30"/>
      <c r="E210" s="30"/>
      <c r="F210" s="30"/>
    </row>
    <row r="211" spans="3:6">
      <c r="C211" s="30"/>
      <c r="E211" s="30"/>
      <c r="F211" s="30"/>
    </row>
    <row r="212" spans="3:6">
      <c r="C212" s="30"/>
      <c r="E212" s="30"/>
      <c r="F212" s="30"/>
    </row>
    <row r="213" spans="3:6">
      <c r="C213" s="30"/>
      <c r="E213" s="30"/>
      <c r="F213" s="30"/>
    </row>
    <row r="214" spans="3:6">
      <c r="C214" s="30"/>
      <c r="E214" s="30"/>
      <c r="F214" s="30"/>
    </row>
    <row r="215" spans="3:6">
      <c r="C215" s="30"/>
      <c r="E215" s="30"/>
      <c r="F215" s="30"/>
    </row>
    <row r="216" spans="3:6">
      <c r="C216" s="30"/>
      <c r="E216" s="30"/>
      <c r="F216" s="30"/>
    </row>
    <row r="217" spans="3:6">
      <c r="C217" s="30"/>
      <c r="E217" s="30"/>
      <c r="F217" s="30"/>
    </row>
    <row r="218" spans="3:6">
      <c r="C218" s="30"/>
      <c r="E218" s="30"/>
      <c r="F218" s="30"/>
    </row>
    <row r="219" spans="3:6">
      <c r="C219" s="30"/>
      <c r="E219" s="30"/>
      <c r="F219" s="30"/>
    </row>
    <row r="220" spans="3:6">
      <c r="C220" s="30"/>
      <c r="E220" s="30"/>
      <c r="F220" s="30"/>
    </row>
    <row r="221" spans="3:6">
      <c r="C221" s="30"/>
      <c r="E221" s="30"/>
      <c r="F221" s="30"/>
    </row>
    <row r="222" spans="3:6">
      <c r="C222" s="30"/>
      <c r="E222" s="30"/>
      <c r="F222" s="30"/>
    </row>
    <row r="223" spans="3:6">
      <c r="C223" s="30"/>
      <c r="E223" s="30"/>
      <c r="F223" s="30"/>
    </row>
    <row r="224" spans="3:6">
      <c r="C224" s="30"/>
      <c r="E224" s="30"/>
      <c r="F224" s="30"/>
    </row>
    <row r="225" spans="3:6">
      <c r="C225" s="30"/>
      <c r="E225" s="30"/>
      <c r="F225" s="30"/>
    </row>
    <row r="226" spans="3:6">
      <c r="C226" s="30"/>
      <c r="E226" s="30"/>
      <c r="F226" s="30"/>
    </row>
    <row r="227" spans="3:6">
      <c r="C227" s="30"/>
      <c r="E227" s="30"/>
      <c r="F227" s="30"/>
    </row>
    <row r="228" spans="3:6">
      <c r="C228" s="30"/>
      <c r="E228" s="30"/>
      <c r="F228" s="30"/>
    </row>
    <row r="229" spans="3:6">
      <c r="C229" s="30"/>
      <c r="E229" s="30"/>
      <c r="F229" s="30"/>
    </row>
    <row r="230" spans="3:6">
      <c r="C230" s="30"/>
      <c r="E230" s="30"/>
      <c r="F230" s="30"/>
    </row>
    <row r="231" spans="3:6">
      <c r="C231" s="30"/>
      <c r="E231" s="30"/>
      <c r="F231" s="30"/>
    </row>
    <row r="232" spans="3:6">
      <c r="C232" s="30"/>
      <c r="E232" s="30"/>
      <c r="F232" s="30"/>
    </row>
    <row r="233" spans="3:6">
      <c r="C233" s="30"/>
      <c r="E233" s="30"/>
      <c r="F233" s="30"/>
    </row>
    <row r="234" spans="3:6">
      <c r="C234" s="30"/>
      <c r="E234" s="30"/>
      <c r="F234" s="30"/>
    </row>
    <row r="235" spans="3:6">
      <c r="C235" s="30"/>
      <c r="E235" s="30"/>
      <c r="F235" s="30"/>
    </row>
    <row r="236" spans="3:6">
      <c r="C236" s="30"/>
      <c r="E236" s="30"/>
      <c r="F236" s="30"/>
    </row>
    <row r="237" spans="3:6">
      <c r="C237" s="30"/>
      <c r="E237" s="30"/>
      <c r="F237" s="30"/>
    </row>
    <row r="238" spans="3:6">
      <c r="C238" s="30"/>
      <c r="E238" s="30"/>
      <c r="F238" s="30"/>
    </row>
    <row r="239" spans="3:6">
      <c r="C239" s="30"/>
      <c r="E239" s="30"/>
      <c r="F239" s="30"/>
    </row>
    <row r="240" spans="3:6">
      <c r="C240" s="30"/>
      <c r="E240" s="30"/>
      <c r="F240" s="30"/>
    </row>
    <row r="241" spans="3:6">
      <c r="C241" s="30"/>
      <c r="E241" s="30"/>
      <c r="F241" s="30"/>
    </row>
    <row r="242" spans="3:6">
      <c r="C242" s="30"/>
      <c r="E242" s="30"/>
      <c r="F242" s="30"/>
    </row>
    <row r="243" spans="3:6">
      <c r="C243" s="30"/>
      <c r="E243" s="30"/>
      <c r="F243" s="30"/>
    </row>
    <row r="244" spans="3:6">
      <c r="C244" s="30"/>
      <c r="E244" s="30"/>
      <c r="F244" s="30"/>
    </row>
    <row r="245" spans="3:6">
      <c r="C245" s="30"/>
      <c r="E245" s="30"/>
      <c r="F245" s="30"/>
    </row>
    <row r="246" spans="3:6">
      <c r="C246" s="30"/>
      <c r="E246" s="30"/>
      <c r="F246" s="30"/>
    </row>
    <row r="247" spans="3:6">
      <c r="C247" s="30"/>
      <c r="E247" s="30"/>
      <c r="F247" s="30"/>
    </row>
    <row r="248" spans="3:6">
      <c r="C248" s="30"/>
      <c r="E248" s="30"/>
      <c r="F248" s="30"/>
    </row>
    <row r="249" spans="3:6">
      <c r="C249" s="30"/>
      <c r="E249" s="30"/>
      <c r="F249" s="30"/>
    </row>
    <row r="250" spans="3:6">
      <c r="C250" s="30"/>
      <c r="E250" s="30"/>
      <c r="F250" s="30"/>
    </row>
    <row r="251" spans="3:6">
      <c r="C251" s="30"/>
      <c r="E251" s="30"/>
      <c r="F251" s="30"/>
    </row>
    <row r="252" spans="3:6">
      <c r="C252" s="30"/>
      <c r="E252" s="30"/>
      <c r="F252" s="30"/>
    </row>
    <row r="253" spans="3:6">
      <c r="C253" s="30"/>
      <c r="E253" s="30"/>
      <c r="F253" s="30"/>
    </row>
    <row r="254" spans="3:6">
      <c r="C254" s="30"/>
      <c r="E254" s="30"/>
      <c r="F254" s="30"/>
    </row>
    <row r="255" spans="3:6">
      <c r="C255" s="30"/>
      <c r="E255" s="30"/>
      <c r="F255" s="30"/>
    </row>
    <row r="256" spans="3:6">
      <c r="C256" s="30"/>
      <c r="E256" s="30"/>
      <c r="F256" s="30"/>
    </row>
    <row r="257" spans="3:6">
      <c r="C257" s="30"/>
      <c r="E257" s="30"/>
      <c r="F257" s="30"/>
    </row>
    <row r="258" spans="3:6">
      <c r="C258" s="30"/>
      <c r="E258" s="30"/>
      <c r="F258" s="30"/>
    </row>
    <row r="259" spans="3:6">
      <c r="C259" s="30"/>
      <c r="E259" s="30"/>
      <c r="F259" s="30"/>
    </row>
    <row r="260" spans="3:6">
      <c r="C260" s="30"/>
      <c r="E260" s="30"/>
      <c r="F260" s="30"/>
    </row>
    <row r="261" spans="3:6">
      <c r="C261" s="30"/>
      <c r="E261" s="30"/>
      <c r="F261" s="30"/>
    </row>
    <row r="262" spans="3:6">
      <c r="C262" s="30"/>
      <c r="E262" s="30"/>
      <c r="F262" s="30"/>
    </row>
    <row r="263" spans="3:6">
      <c r="C263" s="30"/>
      <c r="E263" s="30"/>
      <c r="F263" s="30"/>
    </row>
    <row r="264" spans="3:6">
      <c r="C264" s="30"/>
      <c r="E264" s="30"/>
      <c r="F264" s="30"/>
    </row>
    <row r="265" spans="3:6">
      <c r="C265" s="30"/>
      <c r="E265" s="30"/>
      <c r="F265" s="30"/>
    </row>
    <row r="266" spans="3:6">
      <c r="C266" s="30"/>
      <c r="E266" s="30"/>
      <c r="F266" s="30"/>
    </row>
    <row r="267" spans="3:6">
      <c r="C267" s="30"/>
      <c r="E267" s="30"/>
      <c r="F267" s="30"/>
    </row>
    <row r="268" spans="3:6">
      <c r="C268" s="30"/>
      <c r="E268" s="30"/>
      <c r="F268" s="30"/>
    </row>
    <row r="269" spans="3:6">
      <c r="C269" s="30"/>
      <c r="E269" s="30"/>
      <c r="F269" s="30"/>
    </row>
    <row r="270" spans="3:6">
      <c r="C270" s="30"/>
      <c r="E270" s="30"/>
      <c r="F270" s="30"/>
    </row>
    <row r="271" spans="3:6">
      <c r="C271" s="30"/>
      <c r="E271" s="30"/>
      <c r="F271" s="30"/>
    </row>
    <row r="272" spans="3:6">
      <c r="C272" s="30"/>
      <c r="E272" s="30"/>
      <c r="F272" s="30"/>
    </row>
    <row r="273" spans="3:6">
      <c r="C273" s="30"/>
      <c r="E273" s="30"/>
      <c r="F273" s="30"/>
    </row>
    <row r="274" spans="3:6">
      <c r="C274" s="30"/>
      <c r="E274" s="30"/>
      <c r="F274" s="30"/>
    </row>
    <row r="275" spans="3:6">
      <c r="C275" s="30"/>
      <c r="E275" s="30"/>
      <c r="F275" s="30"/>
    </row>
    <row r="276" spans="3:6">
      <c r="C276" s="30"/>
      <c r="E276" s="30"/>
      <c r="F276" s="30"/>
    </row>
    <row r="277" spans="3:6">
      <c r="C277" s="30"/>
      <c r="E277" s="30"/>
      <c r="F277" s="30"/>
    </row>
    <row r="278" spans="3:6">
      <c r="C278" s="30"/>
      <c r="E278" s="30"/>
      <c r="F278" s="30"/>
    </row>
    <row r="279" spans="3:6">
      <c r="C279" s="30"/>
      <c r="E279" s="30"/>
      <c r="F279" s="30"/>
    </row>
    <row r="280" spans="3:6">
      <c r="C280" s="30"/>
      <c r="E280" s="30"/>
      <c r="F280" s="30"/>
    </row>
    <row r="281" spans="3:6">
      <c r="C281" s="30"/>
      <c r="E281" s="30"/>
      <c r="F281" s="30"/>
    </row>
    <row r="282" spans="3:6">
      <c r="C282" s="30"/>
      <c r="E282" s="30"/>
      <c r="F282" s="30"/>
    </row>
    <row r="283" spans="3:6">
      <c r="C283" s="30"/>
      <c r="E283" s="30"/>
      <c r="F283" s="30"/>
    </row>
    <row r="284" spans="3:6">
      <c r="C284" s="30"/>
      <c r="E284" s="30"/>
      <c r="F284" s="30"/>
    </row>
    <row r="285" spans="3:6">
      <c r="C285" s="30"/>
      <c r="E285" s="30"/>
      <c r="F285" s="30"/>
    </row>
    <row r="286" spans="3:6">
      <c r="C286" s="30"/>
      <c r="E286" s="30"/>
      <c r="F286" s="30"/>
    </row>
    <row r="287" spans="3:6">
      <c r="C287" s="30"/>
      <c r="E287" s="30"/>
      <c r="F287" s="30"/>
    </row>
    <row r="288" spans="3:6">
      <c r="C288" s="30"/>
      <c r="E288" s="30"/>
      <c r="F288" s="30"/>
    </row>
    <row r="289" spans="3:6">
      <c r="C289" s="30"/>
      <c r="E289" s="30"/>
      <c r="F289" s="30"/>
    </row>
    <row r="290" spans="3:6">
      <c r="C290" s="30"/>
      <c r="E290" s="30"/>
      <c r="F290" s="30"/>
    </row>
    <row r="291" spans="3:6">
      <c r="C291" s="30"/>
      <c r="E291" s="30"/>
      <c r="F291" s="30"/>
    </row>
    <row r="292" spans="3:6">
      <c r="C292" s="30"/>
      <c r="E292" s="30"/>
      <c r="F292" s="30"/>
    </row>
    <row r="293" spans="3:6">
      <c r="C293" s="30"/>
      <c r="E293" s="30"/>
      <c r="F293" s="30"/>
    </row>
    <row r="294" spans="3:6">
      <c r="C294" s="30"/>
      <c r="E294" s="30"/>
      <c r="F294" s="30"/>
    </row>
    <row r="295" spans="3:6">
      <c r="C295" s="30"/>
      <c r="E295" s="30"/>
      <c r="F295" s="30"/>
    </row>
    <row r="296" spans="3:6">
      <c r="C296" s="30"/>
      <c r="E296" s="30"/>
      <c r="F296" s="30"/>
    </row>
    <row r="297" spans="3:6">
      <c r="C297" s="30"/>
      <c r="E297" s="30"/>
      <c r="F297" s="30"/>
    </row>
    <row r="298" spans="3:6">
      <c r="C298" s="30"/>
      <c r="E298" s="30"/>
      <c r="F298" s="30"/>
    </row>
    <row r="299" spans="3:6">
      <c r="C299" s="30"/>
      <c r="E299" s="30"/>
      <c r="F299" s="30"/>
    </row>
    <row r="300" spans="3:6">
      <c r="C300" s="30"/>
      <c r="E300" s="30"/>
      <c r="F300" s="30"/>
    </row>
    <row r="301" spans="3:6">
      <c r="C301" s="30"/>
      <c r="E301" s="30"/>
      <c r="F301" s="30"/>
    </row>
    <row r="302" spans="3:6">
      <c r="C302" s="30"/>
      <c r="E302" s="30"/>
      <c r="F302" s="30"/>
    </row>
    <row r="303" spans="3:6">
      <c r="C303" s="30"/>
      <c r="E303" s="30"/>
      <c r="F303" s="30"/>
    </row>
    <row r="304" spans="3:6">
      <c r="C304" s="30"/>
      <c r="E304" s="30"/>
      <c r="F304" s="30"/>
    </row>
    <row r="305" spans="3:6">
      <c r="C305" s="30"/>
      <c r="E305" s="30"/>
      <c r="F305" s="30"/>
    </row>
    <row r="306" spans="3:6">
      <c r="C306" s="30"/>
      <c r="E306" s="30"/>
      <c r="F306" s="30"/>
    </row>
    <row r="307" spans="3:6">
      <c r="C307" s="30"/>
      <c r="E307" s="30"/>
      <c r="F307" s="30"/>
    </row>
    <row r="308" spans="3:6">
      <c r="C308" s="30"/>
      <c r="E308" s="30"/>
      <c r="F308" s="30"/>
    </row>
    <row r="309" spans="3:6">
      <c r="C309" s="30"/>
      <c r="E309" s="30"/>
      <c r="F309" s="30"/>
    </row>
    <row r="310" spans="3:6">
      <c r="C310" s="30"/>
      <c r="E310" s="30"/>
      <c r="F310" s="30"/>
    </row>
    <row r="311" spans="3:6">
      <c r="C311" s="30"/>
      <c r="E311" s="30"/>
      <c r="F311" s="30"/>
    </row>
    <row r="312" spans="3:6">
      <c r="C312" s="30"/>
      <c r="E312" s="30"/>
      <c r="F312" s="30"/>
    </row>
    <row r="313" spans="3:6">
      <c r="C313" s="30"/>
      <c r="E313" s="30"/>
      <c r="F313" s="30"/>
    </row>
    <row r="314" spans="3:6">
      <c r="C314" s="30"/>
      <c r="E314" s="30"/>
      <c r="F314" s="30"/>
    </row>
    <row r="315" spans="3:6">
      <c r="C315" s="30"/>
      <c r="E315" s="30"/>
      <c r="F315" s="30"/>
    </row>
    <row r="316" spans="3:6">
      <c r="C316" s="30"/>
      <c r="E316" s="30"/>
      <c r="F316" s="30"/>
    </row>
    <row r="317" spans="3:6">
      <c r="C317" s="30"/>
      <c r="E317" s="30"/>
      <c r="F317" s="30"/>
    </row>
    <row r="318" spans="3:6">
      <c r="C318" s="30"/>
      <c r="E318" s="30"/>
      <c r="F318" s="30"/>
    </row>
    <row r="319" spans="3:6">
      <c r="C319" s="30"/>
      <c r="E319" s="30"/>
      <c r="F319" s="30"/>
    </row>
    <row r="320" spans="3:6">
      <c r="C320" s="30"/>
      <c r="E320" s="30"/>
      <c r="F320" s="30"/>
    </row>
    <row r="321" spans="3:6">
      <c r="C321" s="30"/>
      <c r="E321" s="30"/>
      <c r="F321" s="30"/>
    </row>
    <row r="322" spans="3:6">
      <c r="C322" s="30"/>
      <c r="E322" s="30"/>
      <c r="F322" s="30"/>
    </row>
    <row r="323" spans="3:6">
      <c r="C323" s="30"/>
      <c r="E323" s="30"/>
      <c r="F323" s="30"/>
    </row>
    <row r="324" spans="3:6">
      <c r="C324" s="30"/>
      <c r="E324" s="30"/>
      <c r="F324" s="30"/>
    </row>
    <row r="325" spans="3:6">
      <c r="C325" s="30"/>
      <c r="E325" s="30"/>
      <c r="F325" s="30"/>
    </row>
    <row r="326" spans="3:6">
      <c r="C326" s="30"/>
      <c r="E326" s="30"/>
      <c r="F326" s="30"/>
    </row>
    <row r="327" spans="3:6">
      <c r="C327" s="30"/>
      <c r="E327" s="30"/>
      <c r="F327" s="30"/>
    </row>
    <row r="328" spans="3:6">
      <c r="C328" s="30"/>
      <c r="E328" s="30"/>
      <c r="F328" s="30"/>
    </row>
    <row r="329" spans="3:6">
      <c r="C329" s="30"/>
      <c r="E329" s="30"/>
      <c r="F329" s="30"/>
    </row>
    <row r="330" spans="3:6">
      <c r="C330" s="30"/>
      <c r="E330" s="30"/>
      <c r="F330" s="30"/>
    </row>
    <row r="331" spans="3:6">
      <c r="C331" s="30"/>
      <c r="E331" s="30"/>
      <c r="F331" s="30"/>
    </row>
    <row r="332" spans="3:6">
      <c r="C332" s="30"/>
      <c r="E332" s="30"/>
      <c r="F332" s="30"/>
    </row>
    <row r="333" spans="3:6">
      <c r="C333" s="30"/>
      <c r="E333" s="30"/>
      <c r="F333" s="30"/>
    </row>
    <row r="334" spans="3:6">
      <c r="C334" s="30"/>
      <c r="E334" s="30"/>
      <c r="F334" s="30"/>
    </row>
    <row r="335" spans="3:6">
      <c r="C335" s="30"/>
      <c r="E335" s="30"/>
      <c r="F335" s="30"/>
    </row>
    <row r="336" spans="3:6">
      <c r="C336" s="30"/>
      <c r="E336" s="30"/>
      <c r="F336" s="30"/>
    </row>
    <row r="337" spans="3:6">
      <c r="C337" s="30"/>
      <c r="E337" s="30"/>
      <c r="F337" s="30"/>
    </row>
    <row r="338" spans="3:6">
      <c r="C338" s="30"/>
      <c r="E338" s="30"/>
      <c r="F338" s="30"/>
    </row>
    <row r="339" spans="3:6">
      <c r="C339" s="30"/>
      <c r="E339" s="30"/>
      <c r="F339" s="30"/>
    </row>
    <row r="340" spans="3:6">
      <c r="C340" s="30"/>
      <c r="E340" s="30"/>
      <c r="F340" s="30"/>
    </row>
    <row r="341" spans="3:6">
      <c r="C341" s="30"/>
      <c r="E341" s="30"/>
      <c r="F341" s="30"/>
    </row>
    <row r="342" spans="3:6">
      <c r="C342" s="30"/>
      <c r="E342" s="30"/>
      <c r="F342" s="30"/>
    </row>
    <row r="343" spans="3:6">
      <c r="C343" s="30"/>
      <c r="E343" s="30"/>
      <c r="F343" s="30"/>
    </row>
    <row r="344" spans="3:6">
      <c r="C344" s="30"/>
      <c r="E344" s="30"/>
      <c r="F344" s="30"/>
    </row>
    <row r="345" spans="3:6">
      <c r="C345" s="30"/>
      <c r="E345" s="30"/>
      <c r="F345" s="30"/>
    </row>
    <row r="346" spans="3:6">
      <c r="C346" s="30"/>
      <c r="E346" s="30"/>
      <c r="F346" s="30"/>
    </row>
    <row r="347" spans="3:6">
      <c r="C347" s="30"/>
      <c r="E347" s="30"/>
      <c r="F347" s="30"/>
    </row>
    <row r="348" spans="3:6">
      <c r="C348" s="30"/>
      <c r="E348" s="30"/>
      <c r="F348" s="30"/>
    </row>
    <row r="349" spans="3:6">
      <c r="C349" s="30"/>
      <c r="E349" s="30"/>
      <c r="F349" s="30"/>
    </row>
    <row r="350" spans="3:6">
      <c r="C350" s="30"/>
      <c r="E350" s="30"/>
      <c r="F350" s="30"/>
    </row>
    <row r="351" spans="3:6">
      <c r="C351" s="30"/>
      <c r="E351" s="30"/>
      <c r="F351" s="30"/>
    </row>
    <row r="352" spans="3:6">
      <c r="C352" s="30"/>
      <c r="E352" s="30"/>
      <c r="F352" s="30"/>
    </row>
    <row r="353" spans="3:6">
      <c r="C353" s="30"/>
      <c r="E353" s="30"/>
      <c r="F353" s="30"/>
    </row>
    <row r="354" spans="3:6">
      <c r="C354" s="30"/>
      <c r="E354" s="30"/>
      <c r="F354" s="30"/>
    </row>
    <row r="355" spans="3:6">
      <c r="C355" s="30"/>
      <c r="E355" s="30"/>
      <c r="F355" s="30"/>
    </row>
    <row r="356" spans="3:6">
      <c r="C356" s="30"/>
      <c r="E356" s="30"/>
      <c r="F356" s="30"/>
    </row>
    <row r="357" spans="3:6">
      <c r="C357" s="30"/>
      <c r="E357" s="30"/>
      <c r="F357" s="30"/>
    </row>
    <row r="358" spans="3:6">
      <c r="C358" s="30"/>
      <c r="E358" s="30"/>
      <c r="F358" s="30"/>
    </row>
    <row r="359" spans="3:6">
      <c r="C359" s="30"/>
      <c r="E359" s="30"/>
      <c r="F359" s="30"/>
    </row>
    <row r="360" spans="3:6">
      <c r="C360" s="30"/>
      <c r="E360" s="30"/>
      <c r="F360" s="30"/>
    </row>
    <row r="361" spans="3:6">
      <c r="C361" s="30"/>
      <c r="E361" s="30"/>
      <c r="F361" s="30"/>
    </row>
    <row r="362" spans="3:6">
      <c r="C362" s="30"/>
      <c r="E362" s="30"/>
      <c r="F362" s="30"/>
    </row>
    <row r="363" spans="3:6">
      <c r="C363" s="30"/>
      <c r="E363" s="30"/>
      <c r="F363" s="30"/>
    </row>
    <row r="364" spans="3:6">
      <c r="C364" s="30"/>
      <c r="E364" s="30"/>
      <c r="F364" s="30"/>
    </row>
    <row r="365" spans="3:6">
      <c r="C365" s="30"/>
      <c r="E365" s="30"/>
      <c r="F365" s="30"/>
    </row>
    <row r="366" spans="3:6">
      <c r="C366" s="30"/>
      <c r="E366" s="30"/>
      <c r="F366" s="30"/>
    </row>
    <row r="367" spans="3:6">
      <c r="C367" s="30"/>
      <c r="E367" s="30"/>
      <c r="F367" s="30"/>
    </row>
    <row r="368" spans="3:6">
      <c r="C368" s="30"/>
      <c r="E368" s="30"/>
      <c r="F368" s="30"/>
    </row>
    <row r="369" spans="3:6">
      <c r="C369" s="30"/>
      <c r="E369" s="30"/>
      <c r="F369" s="30"/>
    </row>
    <row r="370" spans="3:6">
      <c r="C370" s="30"/>
      <c r="E370" s="30"/>
      <c r="F370" s="30"/>
    </row>
    <row r="371" spans="3:6">
      <c r="C371" s="30"/>
      <c r="E371" s="30"/>
      <c r="F371" s="30"/>
    </row>
    <row r="372" spans="3:6">
      <c r="C372" s="30"/>
      <c r="E372" s="30"/>
      <c r="F372" s="30"/>
    </row>
    <row r="373" spans="3:6">
      <c r="C373" s="30"/>
      <c r="E373" s="30"/>
      <c r="F373" s="30"/>
    </row>
    <row r="374" spans="3:6">
      <c r="C374" s="30"/>
      <c r="E374" s="30"/>
      <c r="F374" s="30"/>
    </row>
    <row r="375" spans="3:6">
      <c r="C375" s="30"/>
      <c r="E375" s="30"/>
      <c r="F375" s="30"/>
    </row>
    <row r="376" spans="3:6">
      <c r="C376" s="30"/>
      <c r="E376" s="30"/>
      <c r="F376" s="30"/>
    </row>
    <row r="377" spans="3:6">
      <c r="C377" s="30"/>
      <c r="E377" s="30"/>
      <c r="F377" s="30"/>
    </row>
    <row r="378" spans="3:6">
      <c r="C378" s="30"/>
      <c r="E378" s="30"/>
      <c r="F378" s="30"/>
    </row>
    <row r="379" spans="3:6">
      <c r="C379" s="30"/>
      <c r="E379" s="30"/>
      <c r="F379" s="30"/>
    </row>
    <row r="380" spans="3:6">
      <c r="C380" s="30"/>
      <c r="E380" s="30"/>
      <c r="F380" s="30"/>
    </row>
    <row r="381" spans="3:6">
      <c r="C381" s="30"/>
      <c r="E381" s="30"/>
      <c r="F381" s="30"/>
    </row>
    <row r="382" spans="3:6">
      <c r="C382" s="30"/>
      <c r="E382" s="30"/>
      <c r="F382" s="30"/>
    </row>
    <row r="383" spans="3:6">
      <c r="C383" s="30"/>
      <c r="E383" s="30"/>
      <c r="F383" s="30"/>
    </row>
    <row r="384" spans="3:6">
      <c r="C384" s="30"/>
      <c r="E384" s="30"/>
      <c r="F384" s="30"/>
    </row>
    <row r="385" spans="3:6">
      <c r="C385" s="30"/>
      <c r="E385" s="30"/>
      <c r="F385" s="30"/>
    </row>
    <row r="386" spans="3:6">
      <c r="C386" s="30"/>
      <c r="E386" s="30"/>
      <c r="F386" s="30"/>
    </row>
    <row r="387" spans="3:6">
      <c r="C387" s="30"/>
      <c r="E387" s="30"/>
      <c r="F387" s="30"/>
    </row>
    <row r="388" spans="3:6">
      <c r="C388" s="30"/>
      <c r="E388" s="30"/>
      <c r="F388" s="30"/>
    </row>
    <row r="389" spans="3:6">
      <c r="C389" s="30"/>
      <c r="E389" s="30"/>
      <c r="F389" s="30"/>
    </row>
    <row r="390" spans="3:6">
      <c r="C390" s="30"/>
      <c r="E390" s="30"/>
      <c r="F390" s="30"/>
    </row>
    <row r="391" spans="3:6">
      <c r="C391" s="30"/>
      <c r="E391" s="30"/>
      <c r="F391" s="30"/>
    </row>
    <row r="392" spans="3:6">
      <c r="C392" s="30"/>
      <c r="E392" s="30"/>
      <c r="F392" s="30"/>
    </row>
    <row r="393" spans="3:6">
      <c r="C393" s="30"/>
      <c r="E393" s="30"/>
      <c r="F393" s="30"/>
    </row>
    <row r="394" spans="3:6">
      <c r="C394" s="30"/>
      <c r="E394" s="30"/>
      <c r="F394" s="30"/>
    </row>
    <row r="395" spans="3:6">
      <c r="C395" s="30"/>
      <c r="E395" s="30"/>
      <c r="F395" s="30"/>
    </row>
    <row r="396" spans="3:6">
      <c r="C396" s="30"/>
      <c r="E396" s="30"/>
      <c r="F396" s="30"/>
    </row>
    <row r="397" spans="3:6">
      <c r="C397" s="30"/>
      <c r="E397" s="30"/>
      <c r="F397" s="30"/>
    </row>
    <row r="398" spans="3:6">
      <c r="C398" s="30"/>
      <c r="E398" s="30"/>
      <c r="F398" s="30"/>
    </row>
    <row r="399" spans="3:6">
      <c r="C399" s="30"/>
      <c r="E399" s="30"/>
      <c r="F399" s="30"/>
    </row>
    <row r="400" spans="3:6">
      <c r="C400" s="30"/>
      <c r="E400" s="30"/>
      <c r="F400" s="30"/>
    </row>
    <row r="401" spans="3:6">
      <c r="C401" s="30"/>
      <c r="E401" s="30"/>
      <c r="F401" s="30"/>
    </row>
    <row r="402" spans="3:6">
      <c r="C402" s="30"/>
      <c r="E402" s="30"/>
      <c r="F402" s="30"/>
    </row>
    <row r="403" spans="3:6">
      <c r="C403" s="30"/>
      <c r="E403" s="30"/>
      <c r="F403" s="30"/>
    </row>
    <row r="404" spans="3:6">
      <c r="C404" s="30"/>
      <c r="E404" s="30"/>
      <c r="F404" s="30"/>
    </row>
    <row r="405" spans="3:6">
      <c r="C405" s="30"/>
      <c r="E405" s="30"/>
      <c r="F405" s="30"/>
    </row>
    <row r="406" spans="3:6">
      <c r="C406" s="30"/>
      <c r="E406" s="30"/>
      <c r="F406" s="30"/>
    </row>
    <row r="407" spans="3:6">
      <c r="C407" s="30"/>
      <c r="E407" s="30"/>
      <c r="F407" s="30"/>
    </row>
    <row r="408" spans="3:6">
      <c r="C408" s="30"/>
      <c r="E408" s="30"/>
      <c r="F408" s="30"/>
    </row>
    <row r="409" spans="3:6">
      <c r="C409" s="30"/>
      <c r="E409" s="30"/>
      <c r="F409" s="30"/>
    </row>
    <row r="410" spans="3:6">
      <c r="C410" s="30"/>
      <c r="E410" s="30"/>
      <c r="F410" s="30"/>
    </row>
    <row r="411" spans="3:6">
      <c r="C411" s="30"/>
      <c r="E411" s="30"/>
      <c r="F411" s="30"/>
    </row>
    <row r="412" spans="3:6">
      <c r="C412" s="30"/>
      <c r="E412" s="30"/>
      <c r="F412" s="30"/>
    </row>
    <row r="413" spans="3:6">
      <c r="C413" s="30"/>
      <c r="E413" s="30"/>
      <c r="F413" s="30"/>
    </row>
    <row r="414" spans="3:6">
      <c r="C414" s="30"/>
      <c r="E414" s="30"/>
      <c r="F414" s="30"/>
    </row>
    <row r="415" spans="3:6">
      <c r="C415" s="30"/>
      <c r="E415" s="30"/>
      <c r="F415" s="30"/>
    </row>
    <row r="416" spans="3:6">
      <c r="C416" s="30"/>
      <c r="E416" s="30"/>
      <c r="F416" s="30"/>
    </row>
    <row r="417" spans="3:6">
      <c r="C417" s="30"/>
      <c r="E417" s="30"/>
      <c r="F417" s="30"/>
    </row>
    <row r="418" spans="3:6">
      <c r="C418" s="30"/>
      <c r="E418" s="30"/>
      <c r="F418" s="30"/>
    </row>
    <row r="419" spans="3:6">
      <c r="C419" s="30"/>
      <c r="E419" s="30"/>
      <c r="F419" s="30"/>
    </row>
    <row r="420" spans="3:6">
      <c r="C420" s="30"/>
      <c r="E420" s="30"/>
      <c r="F420" s="30"/>
    </row>
    <row r="421" spans="3:6">
      <c r="C421" s="30"/>
      <c r="E421" s="30"/>
      <c r="F421" s="30"/>
    </row>
    <row r="422" spans="3:6">
      <c r="C422" s="30"/>
      <c r="E422" s="30"/>
      <c r="F422" s="30"/>
    </row>
    <row r="423" spans="3:6">
      <c r="C423" s="30"/>
      <c r="E423" s="30"/>
      <c r="F423" s="30"/>
    </row>
    <row r="424" spans="3:6">
      <c r="C424" s="30"/>
      <c r="E424" s="30"/>
      <c r="F424" s="30"/>
    </row>
    <row r="425" spans="3:6">
      <c r="C425" s="30"/>
      <c r="E425" s="30"/>
      <c r="F425" s="30"/>
    </row>
    <row r="426" spans="3:6">
      <c r="C426" s="30"/>
      <c r="E426" s="30"/>
      <c r="F426" s="30"/>
    </row>
    <row r="427" spans="3:6">
      <c r="C427" s="30"/>
      <c r="E427" s="30"/>
      <c r="F427" s="30"/>
    </row>
    <row r="428" spans="3:6">
      <c r="C428" s="30"/>
      <c r="E428" s="30"/>
      <c r="F428" s="30"/>
    </row>
    <row r="429" spans="3:6">
      <c r="C429" s="30"/>
      <c r="E429" s="30"/>
      <c r="F429" s="30"/>
    </row>
    <row r="430" spans="3:6">
      <c r="C430" s="30"/>
      <c r="E430" s="30"/>
      <c r="F430" s="30"/>
    </row>
    <row r="431" spans="3:6">
      <c r="C431" s="30"/>
      <c r="E431" s="30"/>
      <c r="F431" s="30"/>
    </row>
    <row r="432" spans="3:6">
      <c r="C432" s="30"/>
      <c r="E432" s="30"/>
      <c r="F432" s="30"/>
    </row>
    <row r="433" spans="3:6">
      <c r="C433" s="30"/>
      <c r="E433" s="30"/>
      <c r="F433" s="30"/>
    </row>
    <row r="434" spans="3:6">
      <c r="C434" s="30"/>
      <c r="E434" s="30"/>
      <c r="F434" s="30"/>
    </row>
    <row r="435" spans="3:6">
      <c r="C435" s="30"/>
      <c r="E435" s="30"/>
      <c r="F435" s="30"/>
    </row>
    <row r="436" spans="3:6">
      <c r="C436" s="30"/>
      <c r="E436" s="30"/>
      <c r="F436" s="30"/>
    </row>
    <row r="437" spans="3:6">
      <c r="C437" s="30"/>
      <c r="E437" s="30"/>
      <c r="F437" s="30"/>
    </row>
    <row r="438" spans="3:6">
      <c r="C438" s="30"/>
      <c r="E438" s="30"/>
      <c r="F438" s="30"/>
    </row>
    <row r="439" spans="3:6">
      <c r="C439" s="30"/>
      <c r="E439" s="30"/>
      <c r="F439" s="30"/>
    </row>
    <row r="440" spans="3:6">
      <c r="C440" s="30"/>
      <c r="E440" s="30"/>
      <c r="F440" s="30"/>
    </row>
    <row r="441" spans="3:6">
      <c r="C441" s="30"/>
      <c r="E441" s="30"/>
      <c r="F441" s="30"/>
    </row>
    <row r="442" spans="3:6">
      <c r="C442" s="30"/>
      <c r="E442" s="30"/>
      <c r="F442" s="30"/>
    </row>
    <row r="443" spans="3:6">
      <c r="C443" s="30"/>
      <c r="E443" s="30"/>
      <c r="F443" s="30"/>
    </row>
    <row r="444" spans="3:6">
      <c r="C444" s="30"/>
      <c r="E444" s="30"/>
      <c r="F444" s="30"/>
    </row>
    <row r="445" spans="3:6">
      <c r="C445" s="30"/>
      <c r="E445" s="30"/>
      <c r="F445" s="30"/>
    </row>
    <row r="446" spans="3:6">
      <c r="C446" s="30"/>
      <c r="E446" s="30"/>
      <c r="F446" s="30"/>
    </row>
    <row r="447" spans="3:6">
      <c r="C447" s="30"/>
      <c r="E447" s="30"/>
      <c r="F447" s="30"/>
    </row>
    <row r="448" spans="3:6">
      <c r="C448" s="30"/>
      <c r="E448" s="30"/>
      <c r="F448" s="30"/>
    </row>
    <row r="449" spans="3:6">
      <c r="C449" s="30"/>
      <c r="E449" s="30"/>
      <c r="F449" s="30"/>
    </row>
    <row r="450" spans="3:6">
      <c r="C450" s="30"/>
      <c r="E450" s="30"/>
      <c r="F450" s="30"/>
    </row>
    <row r="451" spans="3:6">
      <c r="C451" s="30"/>
      <c r="E451" s="30"/>
      <c r="F451" s="30"/>
    </row>
    <row r="452" spans="3:6">
      <c r="C452" s="30"/>
      <c r="E452" s="30"/>
      <c r="F452" s="30"/>
    </row>
    <row r="453" spans="3:6">
      <c r="C453" s="30"/>
      <c r="E453" s="30"/>
      <c r="F453" s="30"/>
    </row>
    <row r="454" spans="3:6">
      <c r="C454" s="30"/>
      <c r="E454" s="30"/>
      <c r="F454" s="30"/>
    </row>
    <row r="455" spans="3:6">
      <c r="C455" s="30"/>
      <c r="E455" s="30"/>
      <c r="F455" s="30"/>
    </row>
    <row r="456" spans="3:6">
      <c r="C456" s="30"/>
      <c r="E456" s="30"/>
      <c r="F456" s="30"/>
    </row>
    <row r="457" spans="3:6">
      <c r="C457" s="30"/>
      <c r="E457" s="30"/>
      <c r="F457" s="30"/>
    </row>
    <row r="458" spans="3:6">
      <c r="C458" s="30"/>
      <c r="E458" s="30"/>
      <c r="F458" s="30"/>
    </row>
    <row r="459" spans="3:6">
      <c r="C459" s="30"/>
      <c r="E459" s="30"/>
      <c r="F459" s="30"/>
    </row>
    <row r="460" spans="3:6">
      <c r="C460" s="30"/>
      <c r="E460" s="30"/>
      <c r="F460" s="30"/>
    </row>
    <row r="461" spans="3:6">
      <c r="C461" s="30"/>
      <c r="E461" s="30"/>
      <c r="F461" s="30"/>
    </row>
    <row r="462" spans="3:6">
      <c r="C462" s="30"/>
      <c r="E462" s="30"/>
      <c r="F462" s="30"/>
    </row>
    <row r="463" spans="3:6">
      <c r="C463" s="30"/>
      <c r="E463" s="30"/>
      <c r="F463" s="30"/>
    </row>
    <row r="464" spans="3:6">
      <c r="C464" s="30"/>
      <c r="E464" s="30"/>
      <c r="F464" s="30"/>
    </row>
    <row r="465" spans="3:6">
      <c r="C465" s="30"/>
      <c r="E465" s="30"/>
      <c r="F465" s="30"/>
    </row>
    <row r="466" spans="3:6">
      <c r="C466" s="30"/>
      <c r="E466" s="30"/>
      <c r="F466" s="30"/>
    </row>
    <row r="467" spans="3:6">
      <c r="C467" s="30"/>
      <c r="E467" s="30"/>
      <c r="F467" s="30"/>
    </row>
    <row r="468" spans="3:6">
      <c r="C468" s="30"/>
      <c r="E468" s="30"/>
      <c r="F468" s="30"/>
    </row>
    <row r="469" spans="3:6">
      <c r="C469" s="30"/>
      <c r="E469" s="30"/>
      <c r="F469" s="30"/>
    </row>
    <row r="470" spans="3:6">
      <c r="C470" s="30"/>
      <c r="E470" s="30"/>
      <c r="F470" s="30"/>
    </row>
    <row r="471" spans="3:6">
      <c r="C471" s="30"/>
      <c r="E471" s="30"/>
      <c r="F471" s="30"/>
    </row>
    <row r="472" spans="3:6">
      <c r="C472" s="30"/>
      <c r="E472" s="30"/>
      <c r="F472" s="30"/>
    </row>
    <row r="473" spans="3:6">
      <c r="C473" s="30"/>
      <c r="E473" s="30"/>
      <c r="F473" s="30"/>
    </row>
    <row r="474" spans="3:6">
      <c r="C474" s="30"/>
      <c r="E474" s="30"/>
      <c r="F474" s="30"/>
    </row>
    <row r="475" spans="3:6">
      <c r="C475" s="30"/>
      <c r="E475" s="30"/>
      <c r="F475" s="30"/>
    </row>
    <row r="476" spans="3:6">
      <c r="C476" s="30"/>
      <c r="E476" s="30"/>
      <c r="F476" s="30"/>
    </row>
    <row r="477" spans="3:6">
      <c r="C477" s="30"/>
      <c r="E477" s="30"/>
      <c r="F477" s="30"/>
    </row>
    <row r="478" spans="3:6">
      <c r="C478" s="30"/>
      <c r="E478" s="30"/>
      <c r="F478" s="30"/>
    </row>
    <row r="479" spans="3:6">
      <c r="C479" s="30"/>
      <c r="E479" s="30"/>
      <c r="F479" s="30"/>
    </row>
    <row r="480" spans="3:6">
      <c r="C480" s="30"/>
      <c r="E480" s="30"/>
      <c r="F480" s="30"/>
    </row>
    <row r="481" spans="3:6">
      <c r="C481" s="30"/>
      <c r="E481" s="30"/>
      <c r="F481" s="30"/>
    </row>
    <row r="482" spans="3:6">
      <c r="C482" s="30"/>
      <c r="E482" s="30"/>
      <c r="F482" s="30"/>
    </row>
    <row r="483" spans="3:6">
      <c r="C483" s="30"/>
      <c r="E483" s="30"/>
      <c r="F483" s="30"/>
    </row>
    <row r="484" spans="3:6">
      <c r="C484" s="30"/>
      <c r="E484" s="30"/>
      <c r="F484" s="30"/>
    </row>
    <row r="485" spans="3:6">
      <c r="C485" s="30"/>
      <c r="E485" s="30"/>
      <c r="F485" s="30"/>
    </row>
    <row r="486" spans="3:6">
      <c r="C486" s="30"/>
      <c r="E486" s="30"/>
      <c r="F486" s="30"/>
    </row>
    <row r="487" spans="3:6">
      <c r="C487" s="30"/>
      <c r="E487" s="30"/>
      <c r="F487" s="30"/>
    </row>
    <row r="488" spans="3:6">
      <c r="C488" s="30"/>
      <c r="E488" s="30"/>
      <c r="F488" s="30"/>
    </row>
    <row r="489" spans="3:6">
      <c r="C489" s="30"/>
      <c r="E489" s="30"/>
      <c r="F489" s="30"/>
    </row>
    <row r="490" spans="3:6">
      <c r="C490" s="30"/>
      <c r="E490" s="30"/>
      <c r="F490" s="30"/>
    </row>
    <row r="491" spans="3:6">
      <c r="C491" s="30"/>
      <c r="E491" s="30"/>
      <c r="F491" s="30"/>
    </row>
    <row r="492" spans="3:6">
      <c r="C492" s="30"/>
      <c r="E492" s="30"/>
      <c r="F492" s="30"/>
    </row>
    <row r="493" spans="3:6">
      <c r="C493" s="30"/>
      <c r="E493" s="30"/>
      <c r="F493" s="30"/>
    </row>
    <row r="494" spans="3:6">
      <c r="C494" s="30"/>
      <c r="E494" s="30"/>
      <c r="F494" s="30"/>
    </row>
    <row r="495" spans="3:6">
      <c r="C495" s="30"/>
      <c r="E495" s="30"/>
      <c r="F495" s="30"/>
    </row>
    <row r="496" spans="3:6">
      <c r="C496" s="30"/>
      <c r="E496" s="30"/>
      <c r="F496" s="30"/>
    </row>
    <row r="497" spans="3:6">
      <c r="C497" s="30"/>
      <c r="E497" s="30"/>
      <c r="F497" s="30"/>
    </row>
    <row r="498" spans="3:6">
      <c r="C498" s="30"/>
      <c r="E498" s="30"/>
      <c r="F498" s="30"/>
    </row>
    <row r="499" spans="3:6">
      <c r="C499" s="30"/>
      <c r="E499" s="30"/>
      <c r="F499" s="30"/>
    </row>
    <row r="500" spans="3:6">
      <c r="C500" s="30"/>
      <c r="E500" s="30"/>
      <c r="F500" s="30"/>
    </row>
    <row r="501" spans="3:6">
      <c r="C501" s="30"/>
      <c r="E501" s="30"/>
      <c r="F501" s="30"/>
    </row>
    <row r="502" spans="3:6">
      <c r="C502" s="30"/>
      <c r="E502" s="30"/>
      <c r="F502" s="30"/>
    </row>
    <row r="503" spans="3:6">
      <c r="C503" s="30"/>
      <c r="E503" s="30"/>
      <c r="F503" s="30"/>
    </row>
    <row r="504" spans="3:6">
      <c r="C504" s="30"/>
      <c r="E504" s="30"/>
      <c r="F504" s="30"/>
    </row>
    <row r="505" spans="3:6">
      <c r="C505" s="30"/>
      <c r="E505" s="30"/>
      <c r="F505" s="30"/>
    </row>
    <row r="506" spans="3:6">
      <c r="C506" s="30"/>
      <c r="E506" s="30"/>
      <c r="F506" s="30"/>
    </row>
    <row r="507" spans="3:6">
      <c r="C507" s="30"/>
      <c r="E507" s="30"/>
      <c r="F507" s="30"/>
    </row>
    <row r="508" spans="3:6">
      <c r="C508" s="30"/>
      <c r="E508" s="30"/>
      <c r="F508" s="30"/>
    </row>
    <row r="509" spans="3:6">
      <c r="C509" s="30"/>
      <c r="E509" s="30"/>
      <c r="F509" s="30"/>
    </row>
    <row r="510" spans="3:6">
      <c r="C510" s="30"/>
      <c r="E510" s="30"/>
      <c r="F510" s="30"/>
    </row>
    <row r="511" spans="3:6">
      <c r="C511" s="30"/>
      <c r="E511" s="30"/>
      <c r="F511" s="30"/>
    </row>
    <row r="512" spans="3:6">
      <c r="C512" s="30"/>
      <c r="E512" s="30"/>
      <c r="F512" s="30"/>
    </row>
    <row r="513" spans="3:6">
      <c r="C513" s="30"/>
      <c r="E513" s="30"/>
      <c r="F513" s="30"/>
    </row>
    <row r="514" spans="3:6">
      <c r="C514" s="30"/>
      <c r="E514" s="30"/>
      <c r="F514" s="30"/>
    </row>
    <row r="515" spans="3:6">
      <c r="C515" s="30"/>
      <c r="E515" s="30"/>
      <c r="F515" s="30"/>
    </row>
    <row r="516" spans="3:6">
      <c r="C516" s="30"/>
      <c r="E516" s="30"/>
      <c r="F516" s="30"/>
    </row>
    <row r="517" spans="3:6">
      <c r="C517" s="30"/>
      <c r="E517" s="30"/>
      <c r="F517" s="30"/>
    </row>
    <row r="518" spans="3:6">
      <c r="C518" s="30"/>
      <c r="E518" s="30"/>
      <c r="F518" s="30"/>
    </row>
    <row r="519" spans="3:6">
      <c r="C519" s="30"/>
      <c r="E519" s="30"/>
      <c r="F519" s="30"/>
    </row>
    <row r="520" spans="3:6">
      <c r="C520" s="30"/>
      <c r="E520" s="30"/>
      <c r="F520" s="30"/>
    </row>
    <row r="521" spans="3:6">
      <c r="C521" s="30"/>
      <c r="E521" s="30"/>
      <c r="F521" s="30"/>
    </row>
    <row r="522" spans="3:6">
      <c r="C522" s="30"/>
      <c r="E522" s="30"/>
      <c r="F522" s="30"/>
    </row>
    <row r="523" spans="3:6">
      <c r="C523" s="30"/>
      <c r="E523" s="30"/>
      <c r="F523" s="30"/>
    </row>
    <row r="524" spans="3:6">
      <c r="C524" s="30"/>
      <c r="E524" s="30"/>
      <c r="F524" s="30"/>
    </row>
    <row r="525" spans="3:6">
      <c r="C525" s="30"/>
      <c r="E525" s="30"/>
      <c r="F525" s="30"/>
    </row>
    <row r="526" spans="3:6">
      <c r="C526" s="30"/>
      <c r="E526" s="30"/>
      <c r="F526" s="30"/>
    </row>
    <row r="527" spans="3:6">
      <c r="C527" s="30"/>
      <c r="E527" s="30"/>
      <c r="F527" s="30"/>
    </row>
    <row r="528" spans="3:6">
      <c r="C528" s="30"/>
      <c r="E528" s="30"/>
      <c r="F528" s="30"/>
    </row>
    <row r="529" spans="3:6">
      <c r="C529" s="30"/>
      <c r="E529" s="30"/>
      <c r="F529" s="30"/>
    </row>
    <row r="530" spans="3:6">
      <c r="C530" s="30"/>
      <c r="E530" s="30"/>
      <c r="F530" s="30"/>
    </row>
    <row r="531" spans="3:6">
      <c r="C531" s="30"/>
      <c r="E531" s="30"/>
      <c r="F531" s="30"/>
    </row>
    <row r="532" spans="3:6">
      <c r="C532" s="30"/>
      <c r="E532" s="30"/>
      <c r="F532" s="30"/>
    </row>
    <row r="533" spans="3:6">
      <c r="C533" s="30"/>
      <c r="E533" s="30"/>
      <c r="F533" s="30"/>
    </row>
    <row r="534" spans="3:6">
      <c r="C534" s="30"/>
      <c r="E534" s="30"/>
      <c r="F534" s="30"/>
    </row>
    <row r="535" spans="3:6">
      <c r="C535" s="30"/>
      <c r="E535" s="30"/>
      <c r="F535" s="30"/>
    </row>
    <row r="536" spans="3:6">
      <c r="C536" s="30"/>
      <c r="E536" s="30"/>
      <c r="F536" s="30"/>
    </row>
    <row r="537" spans="3:6">
      <c r="C537" s="30"/>
      <c r="E537" s="30"/>
      <c r="F537" s="30"/>
    </row>
    <row r="538" spans="3:6">
      <c r="C538" s="30"/>
      <c r="E538" s="30"/>
      <c r="F538" s="30"/>
    </row>
    <row r="539" spans="3:6">
      <c r="C539" s="30"/>
      <c r="E539" s="30"/>
      <c r="F539" s="30"/>
    </row>
    <row r="540" spans="3:6">
      <c r="C540" s="30"/>
      <c r="E540" s="30"/>
      <c r="F540" s="30"/>
    </row>
    <row r="541" spans="3:6">
      <c r="C541" s="30"/>
      <c r="E541" s="30"/>
      <c r="F541" s="30"/>
    </row>
    <row r="542" spans="3:6">
      <c r="C542" s="30"/>
      <c r="E542" s="30"/>
      <c r="F542" s="30"/>
    </row>
    <row r="543" spans="3:6">
      <c r="C543" s="30"/>
      <c r="E543" s="30"/>
      <c r="F543" s="30"/>
    </row>
    <row r="544" spans="3:6">
      <c r="C544" s="30"/>
      <c r="E544" s="30"/>
      <c r="F544" s="30"/>
    </row>
    <row r="545" spans="3:6">
      <c r="C545" s="30"/>
      <c r="E545" s="30"/>
      <c r="F545" s="30"/>
    </row>
    <row r="546" spans="3:6">
      <c r="C546" s="30"/>
      <c r="E546" s="30"/>
      <c r="F546" s="30"/>
    </row>
    <row r="547" spans="3:6">
      <c r="C547" s="30"/>
      <c r="E547" s="30"/>
      <c r="F547" s="30"/>
    </row>
    <row r="548" spans="3:6">
      <c r="C548" s="30"/>
      <c r="E548" s="30"/>
      <c r="F548" s="30"/>
    </row>
    <row r="549" spans="3:6">
      <c r="C549" s="30"/>
      <c r="E549" s="30"/>
      <c r="F549" s="30"/>
    </row>
    <row r="550" spans="3:6">
      <c r="C550" s="30"/>
      <c r="E550" s="30"/>
      <c r="F550" s="30"/>
    </row>
    <row r="551" spans="3:6">
      <c r="C551" s="30"/>
      <c r="E551" s="30"/>
      <c r="F551" s="30"/>
    </row>
    <row r="552" spans="3:6">
      <c r="C552" s="30"/>
      <c r="E552" s="30"/>
      <c r="F552" s="30"/>
    </row>
    <row r="553" spans="3:6">
      <c r="C553" s="30"/>
      <c r="E553" s="30"/>
      <c r="F553" s="30"/>
    </row>
    <row r="554" spans="3:6">
      <c r="C554" s="30"/>
      <c r="E554" s="30"/>
      <c r="F554" s="30"/>
    </row>
    <row r="555" spans="3:6">
      <c r="C555" s="30"/>
      <c r="E555" s="30"/>
      <c r="F555" s="30"/>
    </row>
    <row r="556" spans="3:6">
      <c r="C556" s="30"/>
      <c r="E556" s="30"/>
      <c r="F556" s="30"/>
    </row>
    <row r="557" spans="3:6">
      <c r="C557" s="30"/>
      <c r="E557" s="30"/>
      <c r="F557" s="30"/>
    </row>
    <row r="558" spans="3:6">
      <c r="C558" s="30"/>
      <c r="E558" s="30"/>
      <c r="F558" s="30"/>
    </row>
    <row r="559" spans="3:6">
      <c r="C559" s="30"/>
      <c r="E559" s="30"/>
      <c r="F559" s="30"/>
    </row>
    <row r="560" spans="3:6">
      <c r="C560" s="30"/>
      <c r="E560" s="30"/>
      <c r="F560" s="30"/>
    </row>
    <row r="561" spans="3:6">
      <c r="C561" s="30"/>
      <c r="E561" s="30"/>
      <c r="F561" s="30"/>
    </row>
    <row r="562" spans="3:6">
      <c r="C562" s="30"/>
      <c r="E562" s="30"/>
      <c r="F562" s="30"/>
    </row>
    <row r="563" spans="3:6">
      <c r="C563" s="30"/>
      <c r="E563" s="30"/>
      <c r="F563" s="30"/>
    </row>
    <row r="564" spans="3:6">
      <c r="C564" s="30"/>
      <c r="E564" s="30"/>
      <c r="F564" s="30"/>
    </row>
    <row r="565" spans="3:6">
      <c r="C565" s="30"/>
      <c r="E565" s="30"/>
      <c r="F565" s="30"/>
    </row>
    <row r="566" spans="3:6">
      <c r="C566" s="30"/>
      <c r="E566" s="30"/>
      <c r="F566" s="30"/>
    </row>
    <row r="567" spans="3:6">
      <c r="C567" s="30"/>
      <c r="E567" s="30"/>
      <c r="F567" s="30"/>
    </row>
    <row r="568" spans="3:6">
      <c r="C568" s="30"/>
      <c r="E568" s="30"/>
      <c r="F568" s="30"/>
    </row>
    <row r="569" spans="3:6">
      <c r="C569" s="30"/>
      <c r="E569" s="30"/>
      <c r="F569" s="30"/>
    </row>
    <row r="570" spans="3:6">
      <c r="C570" s="30"/>
      <c r="E570" s="30"/>
      <c r="F570" s="30"/>
    </row>
    <row r="571" spans="3:6">
      <c r="C571" s="30"/>
      <c r="E571" s="30"/>
      <c r="F571" s="30"/>
    </row>
    <row r="572" spans="3:6">
      <c r="C572" s="30"/>
      <c r="E572" s="30"/>
      <c r="F572" s="30"/>
    </row>
    <row r="573" spans="3:6">
      <c r="C573" s="30"/>
      <c r="E573" s="30"/>
      <c r="F573" s="30"/>
    </row>
    <row r="574" spans="3:6">
      <c r="C574" s="30"/>
      <c r="E574" s="30"/>
      <c r="F574" s="30"/>
    </row>
    <row r="575" spans="3:6">
      <c r="C575" s="30"/>
      <c r="E575" s="30"/>
      <c r="F575" s="30"/>
    </row>
    <row r="576" spans="3:6">
      <c r="C576" s="30"/>
      <c r="E576" s="30"/>
      <c r="F576" s="30"/>
    </row>
    <row r="577" spans="3:6">
      <c r="C577" s="30"/>
      <c r="E577" s="30"/>
      <c r="F577" s="30"/>
    </row>
    <row r="578" spans="3:6">
      <c r="C578" s="30"/>
      <c r="E578" s="30"/>
      <c r="F578" s="30"/>
    </row>
    <row r="579" spans="3:6">
      <c r="C579" s="30"/>
      <c r="E579" s="30"/>
      <c r="F579" s="30"/>
    </row>
    <row r="580" spans="3:6">
      <c r="C580" s="30"/>
      <c r="E580" s="30"/>
      <c r="F580" s="30"/>
    </row>
    <row r="581" spans="3:6">
      <c r="C581" s="30"/>
      <c r="E581" s="30"/>
      <c r="F581" s="30"/>
    </row>
    <row r="582" spans="3:6">
      <c r="C582" s="30"/>
      <c r="E582" s="30"/>
      <c r="F582" s="30"/>
    </row>
    <row r="583" spans="3:6">
      <c r="C583" s="30"/>
      <c r="E583" s="30"/>
      <c r="F583" s="30"/>
    </row>
    <row r="584" spans="3:6">
      <c r="C584" s="30"/>
      <c r="E584" s="30"/>
      <c r="F584" s="30"/>
    </row>
    <row r="585" spans="3:6">
      <c r="C585" s="30"/>
      <c r="E585" s="30"/>
      <c r="F585" s="30"/>
    </row>
    <row r="586" spans="3:6">
      <c r="C586" s="30"/>
      <c r="E586" s="30"/>
      <c r="F586" s="30"/>
    </row>
    <row r="587" spans="3:6">
      <c r="C587" s="30"/>
      <c r="E587" s="30"/>
      <c r="F587" s="30"/>
    </row>
    <row r="588" spans="3:6">
      <c r="C588" s="30"/>
      <c r="E588" s="30"/>
      <c r="F588" s="30"/>
    </row>
    <row r="589" spans="3:6">
      <c r="C589" s="30"/>
      <c r="E589" s="30"/>
      <c r="F589" s="30"/>
    </row>
    <row r="590" spans="3:6">
      <c r="C590" s="30"/>
      <c r="E590" s="30"/>
      <c r="F590" s="30"/>
    </row>
    <row r="591" spans="3:6">
      <c r="C591" s="30"/>
      <c r="E591" s="30"/>
      <c r="F591" s="30"/>
    </row>
    <row r="592" spans="3:6">
      <c r="C592" s="30"/>
      <c r="E592" s="30"/>
      <c r="F592" s="30"/>
    </row>
    <row r="593" spans="3:6">
      <c r="C593" s="30"/>
      <c r="E593" s="30"/>
      <c r="F593" s="30"/>
    </row>
    <row r="594" spans="3:6">
      <c r="C594" s="30"/>
      <c r="E594" s="30"/>
      <c r="F594" s="30"/>
    </row>
    <row r="595" spans="3:6">
      <c r="C595" s="30"/>
      <c r="E595" s="30"/>
      <c r="F595" s="30"/>
    </row>
    <row r="596" spans="3:6">
      <c r="C596" s="30"/>
      <c r="E596" s="30"/>
      <c r="F596" s="30"/>
    </row>
    <row r="597" spans="3:6">
      <c r="C597" s="30"/>
      <c r="E597" s="30"/>
      <c r="F597" s="30"/>
    </row>
    <row r="598" spans="3:6">
      <c r="C598" s="30"/>
      <c r="E598" s="30"/>
      <c r="F598" s="30"/>
    </row>
    <row r="599" spans="3:6">
      <c r="C599" s="30"/>
      <c r="E599" s="30"/>
      <c r="F599" s="30"/>
    </row>
    <row r="600" spans="3:6">
      <c r="C600" s="30"/>
      <c r="E600" s="30"/>
      <c r="F600" s="30"/>
    </row>
    <row r="601" spans="3:6">
      <c r="C601" s="30"/>
      <c r="E601" s="30"/>
      <c r="F601" s="30"/>
    </row>
    <row r="602" spans="3:6">
      <c r="C602" s="30"/>
      <c r="E602" s="30"/>
      <c r="F602" s="30"/>
    </row>
    <row r="603" spans="3:6">
      <c r="C603" s="30"/>
      <c r="E603" s="30"/>
      <c r="F603" s="30"/>
    </row>
    <row r="604" spans="3:6">
      <c r="C604" s="30"/>
      <c r="E604" s="30"/>
      <c r="F604" s="30"/>
    </row>
    <row r="605" spans="3:6">
      <c r="C605" s="30"/>
      <c r="E605" s="30"/>
      <c r="F605" s="30"/>
    </row>
    <row r="606" spans="3:6">
      <c r="C606" s="30"/>
      <c r="E606" s="30"/>
      <c r="F606" s="30"/>
    </row>
    <row r="607" spans="3:6">
      <c r="C607" s="30"/>
      <c r="E607" s="30"/>
      <c r="F607" s="30"/>
    </row>
    <row r="608" spans="3:6">
      <c r="C608" s="30"/>
      <c r="E608" s="30"/>
      <c r="F608" s="30"/>
    </row>
    <row r="609" spans="3:6">
      <c r="C609" s="30"/>
      <c r="E609" s="30"/>
      <c r="F609" s="30"/>
    </row>
    <row r="610" spans="3:6">
      <c r="C610" s="30"/>
      <c r="E610" s="30"/>
      <c r="F610" s="30"/>
    </row>
    <row r="611" spans="3:6">
      <c r="C611" s="30"/>
      <c r="E611" s="30"/>
      <c r="F611" s="30"/>
    </row>
    <row r="612" spans="3:6">
      <c r="C612" s="30"/>
      <c r="E612" s="30"/>
      <c r="F612" s="30"/>
    </row>
    <row r="613" spans="3:6">
      <c r="C613" s="30"/>
      <c r="E613" s="30"/>
      <c r="F613" s="30"/>
    </row>
    <row r="614" spans="3:6">
      <c r="C614" s="30"/>
      <c r="E614" s="30"/>
      <c r="F614" s="30"/>
    </row>
    <row r="615" spans="3:6">
      <c r="C615" s="30"/>
      <c r="E615" s="30"/>
      <c r="F615" s="30"/>
    </row>
    <row r="616" spans="3:6">
      <c r="C616" s="30"/>
      <c r="E616" s="30"/>
      <c r="F616" s="30"/>
    </row>
    <row r="617" spans="3:6">
      <c r="C617" s="30"/>
      <c r="E617" s="30"/>
      <c r="F617" s="30"/>
    </row>
    <row r="618" spans="3:6">
      <c r="C618" s="30"/>
      <c r="E618" s="30"/>
      <c r="F618" s="30"/>
    </row>
    <row r="619" spans="3:6">
      <c r="C619" s="30"/>
      <c r="E619" s="30"/>
      <c r="F619" s="30"/>
    </row>
    <row r="620" spans="3:6">
      <c r="C620" s="30"/>
      <c r="E620" s="30"/>
      <c r="F620" s="30"/>
    </row>
    <row r="621" spans="3:6">
      <c r="C621" s="30"/>
      <c r="E621" s="30"/>
      <c r="F621" s="30"/>
    </row>
    <row r="622" spans="3:6">
      <c r="C622" s="30"/>
      <c r="E622" s="30"/>
      <c r="F622" s="30"/>
    </row>
    <row r="623" spans="3:6">
      <c r="C623" s="30"/>
      <c r="E623" s="30"/>
      <c r="F623" s="30"/>
    </row>
    <row r="624" spans="3:6">
      <c r="C624" s="30"/>
      <c r="E624" s="30"/>
      <c r="F624" s="30"/>
    </row>
    <row r="625" spans="3:6">
      <c r="C625" s="30"/>
      <c r="E625" s="30"/>
      <c r="F625" s="30"/>
    </row>
    <row r="626" spans="3:6">
      <c r="C626" s="30"/>
      <c r="E626" s="30"/>
      <c r="F626" s="30"/>
    </row>
    <row r="627" spans="3:6">
      <c r="C627" s="30"/>
      <c r="E627" s="30"/>
      <c r="F627" s="30"/>
    </row>
    <row r="628" spans="3:6">
      <c r="C628" s="30"/>
      <c r="E628" s="30"/>
      <c r="F628" s="30"/>
    </row>
    <row r="629" spans="3:6">
      <c r="C629" s="30"/>
      <c r="E629" s="30"/>
      <c r="F629" s="30"/>
    </row>
    <row r="630" spans="3:6">
      <c r="C630" s="30"/>
      <c r="E630" s="30"/>
      <c r="F630" s="30"/>
    </row>
    <row r="631" spans="3:6">
      <c r="C631" s="30"/>
      <c r="E631" s="30"/>
      <c r="F631" s="30"/>
    </row>
    <row r="632" spans="3:6">
      <c r="C632" s="30"/>
      <c r="E632" s="30"/>
      <c r="F632" s="30"/>
    </row>
    <row r="633" spans="3:6">
      <c r="C633" s="30"/>
      <c r="E633" s="30"/>
      <c r="F633" s="30"/>
    </row>
    <row r="634" spans="3:6">
      <c r="C634" s="30"/>
      <c r="E634" s="30"/>
      <c r="F634" s="30"/>
    </row>
    <row r="635" spans="3:6">
      <c r="C635" s="30"/>
      <c r="E635" s="30"/>
      <c r="F635" s="30"/>
    </row>
    <row r="636" spans="3:6">
      <c r="C636" s="30"/>
      <c r="E636" s="30"/>
      <c r="F636" s="30"/>
    </row>
    <row r="637" spans="3:6">
      <c r="C637" s="30"/>
      <c r="E637" s="30"/>
      <c r="F637" s="30"/>
    </row>
    <row r="638" spans="3:6">
      <c r="C638" s="30"/>
      <c r="E638" s="30"/>
      <c r="F638" s="30"/>
    </row>
    <row r="639" spans="3:6">
      <c r="C639" s="30"/>
      <c r="E639" s="30"/>
      <c r="F639" s="30"/>
    </row>
    <row r="640" spans="3:6">
      <c r="C640" s="30"/>
      <c r="E640" s="30"/>
      <c r="F640" s="30"/>
    </row>
    <row r="641" spans="3:6">
      <c r="C641" s="30"/>
      <c r="E641" s="30"/>
      <c r="F641" s="30"/>
    </row>
    <row r="642" spans="3:6">
      <c r="C642" s="30"/>
      <c r="E642" s="30"/>
      <c r="F642" s="30"/>
    </row>
    <row r="643" spans="3:6">
      <c r="C643" s="30"/>
      <c r="E643" s="30"/>
      <c r="F643" s="30"/>
    </row>
    <row r="644" spans="3:6">
      <c r="C644" s="30"/>
      <c r="E644" s="30"/>
      <c r="F644" s="30"/>
    </row>
    <row r="645" spans="3:6">
      <c r="C645" s="30"/>
      <c r="E645" s="30"/>
      <c r="F645" s="30"/>
    </row>
    <row r="646" spans="3:6">
      <c r="C646" s="30"/>
      <c r="E646" s="30"/>
      <c r="F646" s="30"/>
    </row>
    <row r="647" spans="3:6">
      <c r="C647" s="30"/>
      <c r="E647" s="30"/>
      <c r="F647" s="30"/>
    </row>
    <row r="648" spans="3:6">
      <c r="C648" s="30"/>
      <c r="E648" s="30"/>
      <c r="F648" s="30"/>
    </row>
    <row r="649" spans="3:6">
      <c r="C649" s="30"/>
      <c r="E649" s="30"/>
      <c r="F649" s="30"/>
    </row>
    <row r="650" spans="3:6">
      <c r="C650" s="30"/>
      <c r="E650" s="30"/>
      <c r="F650" s="30"/>
    </row>
    <row r="651" spans="3:6">
      <c r="C651" s="30"/>
      <c r="E651" s="30"/>
      <c r="F651" s="30"/>
    </row>
    <row r="652" spans="3:6">
      <c r="C652" s="30"/>
      <c r="E652" s="30"/>
      <c r="F652" s="30"/>
    </row>
    <row r="653" spans="3:6">
      <c r="C653" s="30"/>
      <c r="E653" s="30"/>
      <c r="F653" s="30"/>
    </row>
    <row r="654" spans="3:6">
      <c r="C654" s="30"/>
      <c r="E654" s="30"/>
      <c r="F654" s="30"/>
    </row>
    <row r="655" spans="3:6">
      <c r="C655" s="30"/>
      <c r="E655" s="30"/>
      <c r="F655" s="30"/>
    </row>
    <row r="656" spans="3:6">
      <c r="C656" s="30"/>
      <c r="E656" s="30"/>
      <c r="F656" s="30"/>
    </row>
    <row r="657" spans="3:6">
      <c r="C657" s="30"/>
      <c r="E657" s="30"/>
      <c r="F657" s="30"/>
    </row>
    <row r="658" spans="3:6">
      <c r="C658" s="30"/>
      <c r="E658" s="30"/>
      <c r="F658" s="30"/>
    </row>
    <row r="659" spans="3:6">
      <c r="C659" s="30"/>
      <c r="E659" s="30"/>
      <c r="F659" s="30"/>
    </row>
    <row r="660" spans="3:6">
      <c r="C660" s="30"/>
      <c r="E660" s="30"/>
      <c r="F660" s="30"/>
    </row>
    <row r="661" spans="3:6">
      <c r="C661" s="30"/>
      <c r="E661" s="30"/>
      <c r="F661" s="30"/>
    </row>
    <row r="662" spans="3:6">
      <c r="C662" s="30"/>
      <c r="E662" s="30"/>
      <c r="F662" s="30"/>
    </row>
    <row r="663" spans="3:6">
      <c r="C663" s="30"/>
      <c r="E663" s="30"/>
      <c r="F663" s="30"/>
    </row>
    <row r="664" spans="3:6">
      <c r="C664" s="30"/>
      <c r="E664" s="30"/>
      <c r="F664" s="30"/>
    </row>
    <row r="665" spans="3:6">
      <c r="C665" s="30"/>
      <c r="E665" s="30"/>
      <c r="F665" s="30"/>
    </row>
    <row r="666" spans="3:6">
      <c r="C666" s="30"/>
      <c r="E666" s="30"/>
      <c r="F666" s="30"/>
    </row>
    <row r="667" spans="3:6">
      <c r="C667" s="30"/>
      <c r="E667" s="30"/>
      <c r="F667" s="30"/>
    </row>
    <row r="668" spans="3:6">
      <c r="C668" s="30"/>
      <c r="E668" s="30"/>
      <c r="F668" s="30"/>
    </row>
    <row r="669" spans="3:6">
      <c r="C669" s="30"/>
      <c r="E669" s="30"/>
      <c r="F669" s="30"/>
    </row>
    <row r="670" spans="3:6">
      <c r="C670" s="30"/>
      <c r="E670" s="30"/>
      <c r="F670" s="30"/>
    </row>
    <row r="671" spans="3:6">
      <c r="C671" s="30"/>
      <c r="E671" s="30"/>
      <c r="F671" s="30"/>
    </row>
    <row r="672" spans="3:6">
      <c r="C672" s="30"/>
      <c r="E672" s="30"/>
      <c r="F672" s="30"/>
    </row>
    <row r="673" spans="3:6">
      <c r="C673" s="30"/>
      <c r="E673" s="30"/>
      <c r="F673" s="30"/>
    </row>
    <row r="674" spans="3:6">
      <c r="C674" s="30"/>
      <c r="E674" s="30"/>
      <c r="F674" s="30"/>
    </row>
    <row r="675" spans="3:6">
      <c r="C675" s="30"/>
      <c r="E675" s="30"/>
      <c r="F675" s="30"/>
    </row>
    <row r="676" spans="3:6">
      <c r="C676" s="30"/>
      <c r="E676" s="30"/>
      <c r="F676" s="30"/>
    </row>
    <row r="677" spans="3:6">
      <c r="C677" s="30"/>
      <c r="E677" s="30"/>
      <c r="F677" s="30"/>
    </row>
    <row r="678" spans="3:6">
      <c r="C678" s="30"/>
      <c r="E678" s="30"/>
      <c r="F678" s="30"/>
    </row>
    <row r="679" spans="3:6">
      <c r="C679" s="30"/>
      <c r="E679" s="30"/>
      <c r="F679" s="30"/>
    </row>
    <row r="680" spans="3:6">
      <c r="C680" s="30"/>
      <c r="E680" s="30"/>
      <c r="F680" s="30"/>
    </row>
    <row r="681" spans="3:6">
      <c r="C681" s="30"/>
      <c r="E681" s="30"/>
      <c r="F681" s="30"/>
    </row>
    <row r="682" spans="3:6">
      <c r="C682" s="30"/>
      <c r="E682" s="30"/>
      <c r="F682" s="30"/>
    </row>
    <row r="683" spans="3:6">
      <c r="C683" s="30"/>
      <c r="E683" s="30"/>
      <c r="F683" s="30"/>
    </row>
    <row r="684" spans="3:6">
      <c r="C684" s="30"/>
      <c r="E684" s="30"/>
      <c r="F684" s="30"/>
    </row>
    <row r="685" spans="3:6">
      <c r="C685" s="30"/>
      <c r="E685" s="30"/>
      <c r="F685" s="30"/>
    </row>
    <row r="686" spans="3:6">
      <c r="C686" s="30"/>
      <c r="E686" s="30"/>
      <c r="F686" s="30"/>
    </row>
    <row r="687" spans="3:6">
      <c r="C687" s="30"/>
      <c r="E687" s="30"/>
      <c r="F687" s="30"/>
    </row>
    <row r="688" spans="3:6">
      <c r="C688" s="30"/>
      <c r="E688" s="30"/>
      <c r="F688" s="30"/>
    </row>
    <row r="689" spans="3:6">
      <c r="C689" s="30"/>
      <c r="E689" s="30"/>
      <c r="F689" s="30"/>
    </row>
    <row r="690" spans="3:6">
      <c r="C690" s="30"/>
      <c r="E690" s="30"/>
      <c r="F690" s="30"/>
    </row>
    <row r="691" spans="3:6">
      <c r="C691" s="30"/>
      <c r="E691" s="30"/>
      <c r="F691" s="30"/>
    </row>
    <row r="692" spans="3:6">
      <c r="C692" s="30"/>
      <c r="E692" s="30"/>
      <c r="F692" s="30"/>
    </row>
    <row r="693" spans="3:6">
      <c r="C693" s="30"/>
      <c r="E693" s="30"/>
      <c r="F693" s="30"/>
    </row>
    <row r="694" spans="3:6">
      <c r="C694" s="30"/>
      <c r="E694" s="30"/>
      <c r="F694" s="30"/>
    </row>
    <row r="695" spans="3:6">
      <c r="C695" s="30"/>
      <c r="E695" s="30"/>
      <c r="F695" s="30"/>
    </row>
    <row r="696" spans="3:6">
      <c r="C696" s="30"/>
      <c r="E696" s="30"/>
      <c r="F696" s="30"/>
    </row>
    <row r="697" spans="3:6">
      <c r="C697" s="30"/>
      <c r="E697" s="30"/>
      <c r="F697" s="30"/>
    </row>
    <row r="698" spans="3:6">
      <c r="C698" s="30"/>
      <c r="E698" s="30"/>
      <c r="F698" s="30"/>
    </row>
    <row r="699" spans="3:6">
      <c r="C699" s="30"/>
      <c r="E699" s="30"/>
      <c r="F699" s="30"/>
    </row>
    <row r="700" spans="3:6">
      <c r="C700" s="30"/>
      <c r="E700" s="30"/>
      <c r="F700" s="30"/>
    </row>
    <row r="701" spans="3:6">
      <c r="C701" s="30"/>
      <c r="E701" s="30"/>
      <c r="F701" s="30"/>
    </row>
    <row r="702" spans="3:6">
      <c r="C702" s="30"/>
      <c r="E702" s="30"/>
      <c r="F702" s="30"/>
    </row>
    <row r="703" spans="3:6">
      <c r="C703" s="30"/>
      <c r="E703" s="30"/>
      <c r="F703" s="30"/>
    </row>
    <row r="704" spans="3:6">
      <c r="C704" s="30"/>
      <c r="E704" s="30"/>
      <c r="F704" s="30"/>
    </row>
    <row r="705" spans="3:6">
      <c r="C705" s="30"/>
      <c r="E705" s="30"/>
      <c r="F705" s="30"/>
    </row>
    <row r="706" spans="3:6">
      <c r="C706" s="30"/>
      <c r="E706" s="30"/>
      <c r="F706" s="30"/>
    </row>
    <row r="707" spans="3:6">
      <c r="C707" s="30"/>
      <c r="E707" s="30"/>
      <c r="F707" s="30"/>
    </row>
    <row r="708" spans="3:6">
      <c r="C708" s="30"/>
      <c r="E708" s="30"/>
      <c r="F708" s="30"/>
    </row>
    <row r="709" spans="3:6">
      <c r="C709" s="30"/>
      <c r="E709" s="30"/>
      <c r="F709" s="30"/>
    </row>
    <row r="710" spans="3:6">
      <c r="C710" s="30"/>
      <c r="E710" s="30"/>
      <c r="F710" s="30"/>
    </row>
    <row r="711" spans="3:6">
      <c r="C711" s="30"/>
      <c r="E711" s="30"/>
      <c r="F711" s="30"/>
    </row>
    <row r="712" spans="3:6">
      <c r="C712" s="30"/>
      <c r="E712" s="30"/>
      <c r="F712" s="30"/>
    </row>
    <row r="713" spans="3:6">
      <c r="C713" s="30"/>
      <c r="E713" s="30"/>
      <c r="F713" s="30"/>
    </row>
    <row r="714" spans="3:6">
      <c r="C714" s="30"/>
      <c r="E714" s="30"/>
      <c r="F714" s="30"/>
    </row>
    <row r="715" spans="3:6">
      <c r="C715" s="30"/>
      <c r="E715" s="30"/>
      <c r="F715" s="30"/>
    </row>
    <row r="716" spans="3:6">
      <c r="C716" s="30"/>
      <c r="E716" s="30"/>
      <c r="F716" s="30"/>
    </row>
    <row r="717" spans="3:6">
      <c r="C717" s="30"/>
      <c r="E717" s="30"/>
      <c r="F717" s="30"/>
    </row>
    <row r="718" spans="3:6">
      <c r="C718" s="30"/>
      <c r="E718" s="30"/>
      <c r="F718" s="30"/>
    </row>
    <row r="719" spans="3:6">
      <c r="C719" s="30"/>
      <c r="E719" s="30"/>
      <c r="F719" s="30"/>
    </row>
    <row r="720" spans="3:6">
      <c r="C720" s="30"/>
      <c r="E720" s="30"/>
      <c r="F720" s="30"/>
    </row>
    <row r="721" spans="3:6">
      <c r="C721" s="30"/>
      <c r="E721" s="30"/>
      <c r="F721" s="30"/>
    </row>
    <row r="722" spans="3:6">
      <c r="C722" s="30"/>
      <c r="E722" s="30"/>
      <c r="F722" s="30"/>
    </row>
    <row r="723" spans="3:6">
      <c r="C723" s="30"/>
      <c r="E723" s="30"/>
      <c r="F723" s="30"/>
    </row>
    <row r="724" spans="3:6">
      <c r="C724" s="30"/>
      <c r="E724" s="30"/>
      <c r="F724" s="30"/>
    </row>
    <row r="725" spans="3:6">
      <c r="C725" s="30"/>
      <c r="E725" s="30"/>
      <c r="F725" s="30"/>
    </row>
    <row r="726" spans="3:6">
      <c r="C726" s="30"/>
      <c r="E726" s="30"/>
      <c r="F726" s="30"/>
    </row>
    <row r="727" spans="3:6">
      <c r="C727" s="30"/>
      <c r="E727" s="30"/>
      <c r="F727" s="30"/>
    </row>
    <row r="728" spans="3:6">
      <c r="C728" s="30"/>
      <c r="E728" s="30"/>
      <c r="F728" s="30"/>
    </row>
    <row r="729" spans="3:6">
      <c r="C729" s="30"/>
      <c r="E729" s="30"/>
      <c r="F729" s="30"/>
    </row>
    <row r="730" spans="3:6">
      <c r="C730" s="30"/>
      <c r="E730" s="30"/>
      <c r="F730" s="30"/>
    </row>
    <row r="731" spans="3:6">
      <c r="C731" s="30"/>
      <c r="E731" s="30"/>
      <c r="F731" s="30"/>
    </row>
    <row r="732" spans="3:6">
      <c r="C732" s="30"/>
      <c r="E732" s="30"/>
      <c r="F732" s="30"/>
    </row>
    <row r="733" spans="3:6">
      <c r="C733" s="30"/>
      <c r="E733" s="30"/>
      <c r="F733" s="30"/>
    </row>
    <row r="734" spans="3:6">
      <c r="C734" s="30"/>
      <c r="E734" s="30"/>
      <c r="F734" s="30"/>
    </row>
    <row r="735" spans="3:6">
      <c r="C735" s="30"/>
      <c r="E735" s="30"/>
      <c r="F735" s="30"/>
    </row>
    <row r="736" spans="3:6">
      <c r="C736" s="30"/>
      <c r="E736" s="30"/>
      <c r="F736" s="30"/>
    </row>
    <row r="737" spans="3:6">
      <c r="C737" s="30"/>
      <c r="E737" s="30"/>
      <c r="F737" s="30"/>
    </row>
    <row r="738" spans="3:6">
      <c r="C738" s="30"/>
      <c r="E738" s="30"/>
      <c r="F738" s="30"/>
    </row>
    <row r="739" spans="3:6">
      <c r="C739" s="30"/>
      <c r="E739" s="30"/>
      <c r="F739" s="30"/>
    </row>
    <row r="740" spans="3:6">
      <c r="C740" s="30"/>
      <c r="E740" s="30"/>
      <c r="F740" s="30"/>
    </row>
    <row r="741" spans="3:6">
      <c r="C741" s="30"/>
      <c r="E741" s="30"/>
      <c r="F741" s="30"/>
    </row>
    <row r="742" spans="3:6">
      <c r="C742" s="30"/>
      <c r="E742" s="30"/>
      <c r="F742" s="30"/>
    </row>
    <row r="743" spans="3:6">
      <c r="C743" s="30"/>
      <c r="E743" s="30"/>
      <c r="F743" s="30"/>
    </row>
    <row r="744" spans="3:6">
      <c r="C744" s="30"/>
      <c r="E744" s="30"/>
      <c r="F744" s="30"/>
    </row>
    <row r="745" spans="3:6">
      <c r="C745" s="30"/>
      <c r="E745" s="30"/>
      <c r="F745" s="30"/>
    </row>
    <row r="746" spans="3:6">
      <c r="C746" s="30"/>
      <c r="E746" s="30"/>
      <c r="F746" s="30"/>
    </row>
    <row r="747" spans="3:6">
      <c r="C747" s="30"/>
      <c r="E747" s="30"/>
      <c r="F747" s="30"/>
    </row>
    <row r="748" spans="3:6">
      <c r="C748" s="30"/>
      <c r="E748" s="30"/>
      <c r="F748" s="30"/>
    </row>
    <row r="749" spans="3:6">
      <c r="C749" s="30"/>
      <c r="E749" s="30"/>
      <c r="F749" s="30"/>
    </row>
    <row r="750" spans="3:6">
      <c r="C750" s="30"/>
      <c r="E750" s="30"/>
      <c r="F750" s="30"/>
    </row>
    <row r="751" spans="3:6">
      <c r="C751" s="30"/>
      <c r="E751" s="30"/>
      <c r="F751" s="30"/>
    </row>
    <row r="752" spans="3:6">
      <c r="C752" s="30"/>
      <c r="E752" s="30"/>
      <c r="F752" s="30"/>
    </row>
    <row r="753" spans="3:6">
      <c r="C753" s="30"/>
      <c r="E753" s="30"/>
      <c r="F753" s="30"/>
    </row>
    <row r="754" spans="3:6">
      <c r="C754" s="30"/>
      <c r="E754" s="30"/>
      <c r="F754" s="30"/>
    </row>
    <row r="755" spans="3:6">
      <c r="C755" s="30"/>
      <c r="E755" s="30"/>
      <c r="F755" s="30"/>
    </row>
    <row r="756" spans="3:6">
      <c r="C756" s="30"/>
      <c r="E756" s="30"/>
      <c r="F756" s="30"/>
    </row>
    <row r="757" spans="3:6">
      <c r="C757" s="30"/>
      <c r="E757" s="30"/>
      <c r="F757" s="30"/>
    </row>
    <row r="758" spans="3:6">
      <c r="C758" s="30"/>
      <c r="E758" s="30"/>
      <c r="F758" s="30"/>
    </row>
    <row r="759" spans="3:6">
      <c r="C759" s="30"/>
      <c r="E759" s="30"/>
      <c r="F759" s="30"/>
    </row>
  </sheetData>
  <mergeCells count="5">
    <mergeCell ref="A5:F5"/>
    <mergeCell ref="A6:F6"/>
    <mergeCell ref="C3:F3"/>
    <mergeCell ref="C1:F1"/>
    <mergeCell ref="B2:F2"/>
  </mergeCells>
  <phoneticPr fontId="1" type="noConversion"/>
  <pageMargins left="0.43307086614173229" right="0.15748031496062992" top="0.39370078740157483" bottom="0.35433070866141736" header="0.15748031496062992" footer="0.15748031496062992"/>
  <pageSetup scale="9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workbookViewId="0">
      <selection activeCell="K11" sqref="K11"/>
    </sheetView>
  </sheetViews>
  <sheetFormatPr defaultRowHeight="17.25"/>
  <cols>
    <col min="1" max="1" width="5.140625" style="145" customWidth="1"/>
    <col min="2" max="2" width="5" style="259" customWidth="1"/>
    <col min="3" max="3" width="5.140625" style="260" customWidth="1"/>
    <col min="4" max="4" width="4.5703125" style="261" customWidth="1"/>
    <col min="5" max="5" width="43.42578125" style="166" customWidth="1"/>
    <col min="6" max="6" width="47.5703125" style="166" hidden="1" customWidth="1"/>
    <col min="7" max="7" width="14" style="158" customWidth="1"/>
    <col min="8" max="8" width="12.7109375" style="158" customWidth="1"/>
    <col min="9" max="9" width="14.140625" style="158" customWidth="1"/>
    <col min="10" max="10" width="9.140625" style="158"/>
    <col min="11" max="11" width="12.140625" style="158" bestFit="1" customWidth="1"/>
    <col min="12" max="12" width="10.85546875" style="158" bestFit="1" customWidth="1"/>
    <col min="13" max="16384" width="9.140625" style="158"/>
  </cols>
  <sheetData>
    <row r="1" spans="1:12" ht="18.75" customHeight="1">
      <c r="B1" s="155"/>
      <c r="C1" s="156"/>
      <c r="D1" s="157"/>
      <c r="E1" s="283" t="s">
        <v>411</v>
      </c>
      <c r="F1" s="283"/>
      <c r="G1" s="283"/>
      <c r="H1" s="283"/>
      <c r="I1" s="283"/>
    </row>
    <row r="2" spans="1:12" ht="14.25" customHeight="1">
      <c r="B2" s="159"/>
      <c r="C2" s="156"/>
      <c r="D2" s="157"/>
      <c r="E2" s="284" t="s">
        <v>590</v>
      </c>
      <c r="F2" s="284"/>
      <c r="G2" s="284"/>
      <c r="H2" s="284"/>
      <c r="I2" s="284"/>
    </row>
    <row r="3" spans="1:12" ht="21" customHeight="1">
      <c r="B3" s="159"/>
      <c r="C3" s="156"/>
      <c r="D3" s="157"/>
      <c r="E3" s="284" t="s">
        <v>893</v>
      </c>
      <c r="F3" s="284"/>
      <c r="G3" s="284"/>
      <c r="H3" s="284"/>
      <c r="I3" s="284"/>
    </row>
    <row r="4" spans="1:12" ht="20.25">
      <c r="A4" s="285" t="s">
        <v>703</v>
      </c>
      <c r="B4" s="285"/>
      <c r="C4" s="285"/>
      <c r="D4" s="285"/>
      <c r="E4" s="285"/>
      <c r="F4" s="285"/>
      <c r="G4" s="285"/>
      <c r="H4" s="285"/>
      <c r="I4" s="285"/>
    </row>
    <row r="5" spans="1:12" ht="33" customHeight="1">
      <c r="A5" s="282" t="s">
        <v>827</v>
      </c>
      <c r="B5" s="282"/>
      <c r="C5" s="282"/>
      <c r="D5" s="282"/>
      <c r="E5" s="282"/>
      <c r="F5" s="282"/>
      <c r="G5" s="282"/>
      <c r="H5" s="282"/>
      <c r="I5" s="282"/>
    </row>
    <row r="6" spans="1:12" ht="3" customHeight="1">
      <c r="A6" s="160" t="s">
        <v>697</v>
      </c>
      <c r="B6" s="161"/>
      <c r="C6" s="162"/>
      <c r="D6" s="162"/>
      <c r="E6" s="162"/>
      <c r="F6" s="160"/>
      <c r="G6" s="160"/>
    </row>
    <row r="7" spans="1:12" ht="18" thickBot="1">
      <c r="B7" s="163"/>
      <c r="C7" s="164"/>
      <c r="D7" s="164"/>
      <c r="E7" s="165"/>
      <c r="H7" s="272" t="s">
        <v>706</v>
      </c>
      <c r="I7" s="272"/>
    </row>
    <row r="8" spans="1:12" ht="18" thickBot="1">
      <c r="A8" s="273" t="s">
        <v>704</v>
      </c>
      <c r="B8" s="275" t="s">
        <v>698</v>
      </c>
      <c r="C8" s="277" t="s">
        <v>731</v>
      </c>
      <c r="D8" s="278" t="s">
        <v>701</v>
      </c>
      <c r="E8" s="280" t="s">
        <v>732</v>
      </c>
      <c r="F8" s="266" t="s">
        <v>126</v>
      </c>
      <c r="G8" s="268" t="s">
        <v>702</v>
      </c>
      <c r="H8" s="270" t="s">
        <v>733</v>
      </c>
      <c r="I8" s="271"/>
    </row>
    <row r="9" spans="1:12" ht="27.75" thickBot="1">
      <c r="A9" s="274"/>
      <c r="B9" s="276"/>
      <c r="C9" s="276"/>
      <c r="D9" s="279"/>
      <c r="E9" s="281"/>
      <c r="F9" s="267"/>
      <c r="G9" s="269"/>
      <c r="H9" s="167" t="s">
        <v>734</v>
      </c>
      <c r="I9" s="168" t="s">
        <v>886</v>
      </c>
    </row>
    <row r="10" spans="1:12" ht="18" thickBot="1">
      <c r="A10" s="169">
        <v>1</v>
      </c>
      <c r="B10" s="170">
        <v>2</v>
      </c>
      <c r="C10" s="170">
        <v>3</v>
      </c>
      <c r="D10" s="171">
        <v>4</v>
      </c>
      <c r="E10" s="172">
        <v>5</v>
      </c>
      <c r="F10" s="173"/>
      <c r="G10" s="172">
        <v>6</v>
      </c>
      <c r="H10" s="174">
        <v>7</v>
      </c>
      <c r="I10" s="175">
        <v>8</v>
      </c>
    </row>
    <row r="11" spans="1:12" ht="87" thickBot="1">
      <c r="A11" s="176">
        <v>2000</v>
      </c>
      <c r="B11" s="177" t="s">
        <v>127</v>
      </c>
      <c r="C11" s="178" t="s">
        <v>128</v>
      </c>
      <c r="D11" s="179" t="s">
        <v>128</v>
      </c>
      <c r="E11" s="180" t="s">
        <v>705</v>
      </c>
      <c r="F11" s="181"/>
      <c r="G11" s="182">
        <f>H11+I11-H309</f>
        <v>3325771.7</v>
      </c>
      <c r="H11" s="183">
        <f>H12+H92+H145+H167+H216+H246+H277+H309</f>
        <v>2429527.2000000002</v>
      </c>
      <c r="I11" s="184">
        <f>I12+I92+I145+I167+I216</f>
        <v>1566244.5</v>
      </c>
      <c r="K11" s="185"/>
    </row>
    <row r="12" spans="1:12" ht="82.5">
      <c r="A12" s="186">
        <v>2100</v>
      </c>
      <c r="B12" s="187" t="s">
        <v>19</v>
      </c>
      <c r="C12" s="188" t="s">
        <v>395</v>
      </c>
      <c r="D12" s="189" t="s">
        <v>395</v>
      </c>
      <c r="E12" s="190" t="s">
        <v>721</v>
      </c>
      <c r="F12" s="191" t="s">
        <v>129</v>
      </c>
      <c r="G12" s="192">
        <f>I12+H12</f>
        <v>785677.2</v>
      </c>
      <c r="H12" s="193">
        <f>H14+H23+H34</f>
        <v>691927.2</v>
      </c>
      <c r="I12" s="193">
        <f>I14+I34</f>
        <v>93750</v>
      </c>
      <c r="K12" s="185"/>
    </row>
    <row r="13" spans="1:12">
      <c r="A13" s="186"/>
      <c r="B13" s="187"/>
      <c r="C13" s="188"/>
      <c r="D13" s="189"/>
      <c r="E13" s="194" t="s">
        <v>461</v>
      </c>
      <c r="F13" s="195"/>
      <c r="G13" s="196"/>
      <c r="H13" s="197"/>
      <c r="I13" s="198"/>
      <c r="L13" s="185"/>
    </row>
    <row r="14" spans="1:12" ht="54">
      <c r="A14" s="199">
        <v>2110</v>
      </c>
      <c r="B14" s="187" t="s">
        <v>19</v>
      </c>
      <c r="C14" s="200" t="s">
        <v>396</v>
      </c>
      <c r="D14" s="201" t="s">
        <v>395</v>
      </c>
      <c r="E14" s="202" t="s">
        <v>887</v>
      </c>
      <c r="F14" s="203" t="s">
        <v>130</v>
      </c>
      <c r="G14" s="204">
        <f>H14+I14</f>
        <v>440044</v>
      </c>
      <c r="H14" s="205">
        <f>H16</f>
        <v>425044</v>
      </c>
      <c r="I14" s="206">
        <v>15000</v>
      </c>
      <c r="L14" s="185"/>
    </row>
    <row r="15" spans="1:12">
      <c r="A15" s="199"/>
      <c r="B15" s="187"/>
      <c r="C15" s="200"/>
      <c r="D15" s="201"/>
      <c r="E15" s="194" t="s">
        <v>448</v>
      </c>
      <c r="F15" s="203"/>
      <c r="G15" s="207"/>
      <c r="H15" s="205"/>
      <c r="I15" s="206"/>
    </row>
    <row r="16" spans="1:12" ht="27">
      <c r="A16" s="199">
        <v>2111</v>
      </c>
      <c r="B16" s="208" t="s">
        <v>19</v>
      </c>
      <c r="C16" s="209" t="s">
        <v>396</v>
      </c>
      <c r="D16" s="210" t="s">
        <v>396</v>
      </c>
      <c r="E16" s="194" t="s">
        <v>875</v>
      </c>
      <c r="F16" s="211" t="s">
        <v>131</v>
      </c>
      <c r="G16" s="212">
        <f>H16+I16</f>
        <v>440044</v>
      </c>
      <c r="H16" s="213">
        <v>425044</v>
      </c>
      <c r="I16" s="214">
        <v>15000</v>
      </c>
    </row>
    <row r="17" spans="1:9" ht="27">
      <c r="A17" s="199">
        <v>2112</v>
      </c>
      <c r="B17" s="208" t="s">
        <v>19</v>
      </c>
      <c r="C17" s="209" t="s">
        <v>396</v>
      </c>
      <c r="D17" s="210" t="s">
        <v>397</v>
      </c>
      <c r="E17" s="194" t="s">
        <v>884</v>
      </c>
      <c r="F17" s="211" t="s">
        <v>132</v>
      </c>
      <c r="G17" s="212"/>
      <c r="H17" s="213"/>
      <c r="I17" s="214"/>
    </row>
    <row r="18" spans="1:9">
      <c r="A18" s="199">
        <v>2113</v>
      </c>
      <c r="B18" s="208" t="s">
        <v>19</v>
      </c>
      <c r="C18" s="209" t="s">
        <v>396</v>
      </c>
      <c r="D18" s="210" t="s">
        <v>393</v>
      </c>
      <c r="E18" s="194" t="s">
        <v>828</v>
      </c>
      <c r="F18" s="211" t="s">
        <v>133</v>
      </c>
      <c r="G18" s="212"/>
      <c r="H18" s="213"/>
      <c r="I18" s="214"/>
    </row>
    <row r="19" spans="1:9">
      <c r="A19" s="199">
        <v>2120</v>
      </c>
      <c r="B19" s="187" t="s">
        <v>19</v>
      </c>
      <c r="C19" s="200" t="s">
        <v>397</v>
      </c>
      <c r="D19" s="201" t="s">
        <v>395</v>
      </c>
      <c r="E19" s="202" t="s">
        <v>877</v>
      </c>
      <c r="F19" s="203" t="s">
        <v>134</v>
      </c>
      <c r="G19" s="212"/>
      <c r="H19" s="213"/>
      <c r="I19" s="214"/>
    </row>
    <row r="20" spans="1:9">
      <c r="A20" s="199"/>
      <c r="B20" s="187"/>
      <c r="C20" s="200"/>
      <c r="D20" s="201"/>
      <c r="E20" s="194" t="s">
        <v>448</v>
      </c>
      <c r="F20" s="203"/>
      <c r="G20" s="207"/>
      <c r="H20" s="205"/>
      <c r="I20" s="206"/>
    </row>
    <row r="21" spans="1:9" ht="33">
      <c r="A21" s="199">
        <v>2121</v>
      </c>
      <c r="B21" s="208" t="s">
        <v>19</v>
      </c>
      <c r="C21" s="209" t="s">
        <v>397</v>
      </c>
      <c r="D21" s="210" t="s">
        <v>396</v>
      </c>
      <c r="E21" s="215" t="s">
        <v>829</v>
      </c>
      <c r="F21" s="211" t="s">
        <v>135</v>
      </c>
      <c r="G21" s="212"/>
      <c r="H21" s="213"/>
      <c r="I21" s="214"/>
    </row>
    <row r="22" spans="1:9" ht="33">
      <c r="A22" s="199">
        <v>2122</v>
      </c>
      <c r="B22" s="208" t="s">
        <v>19</v>
      </c>
      <c r="C22" s="209" t="s">
        <v>397</v>
      </c>
      <c r="D22" s="210" t="s">
        <v>397</v>
      </c>
      <c r="E22" s="194" t="s">
        <v>878</v>
      </c>
      <c r="F22" s="211" t="s">
        <v>136</v>
      </c>
      <c r="G22" s="212"/>
      <c r="H22" s="213"/>
      <c r="I22" s="214"/>
    </row>
    <row r="23" spans="1:9">
      <c r="A23" s="199">
        <v>2130</v>
      </c>
      <c r="B23" s="187" t="s">
        <v>19</v>
      </c>
      <c r="C23" s="200" t="s">
        <v>393</v>
      </c>
      <c r="D23" s="201" t="s">
        <v>395</v>
      </c>
      <c r="E23" s="202" t="s">
        <v>735</v>
      </c>
      <c r="F23" s="216" t="s">
        <v>137</v>
      </c>
      <c r="G23" s="213">
        <f>H23</f>
        <v>2227.1999999999998</v>
      </c>
      <c r="H23" s="213">
        <f>H27</f>
        <v>2227.1999999999998</v>
      </c>
      <c r="I23" s="214"/>
    </row>
    <row r="24" spans="1:9">
      <c r="A24" s="199"/>
      <c r="B24" s="187"/>
      <c r="C24" s="200"/>
      <c r="D24" s="201"/>
      <c r="E24" s="194" t="s">
        <v>448</v>
      </c>
      <c r="F24" s="203"/>
      <c r="G24" s="205"/>
      <c r="H24" s="205"/>
      <c r="I24" s="206"/>
    </row>
    <row r="25" spans="1:9" ht="27">
      <c r="A25" s="199">
        <v>2131</v>
      </c>
      <c r="B25" s="208" t="s">
        <v>19</v>
      </c>
      <c r="C25" s="209" t="s">
        <v>393</v>
      </c>
      <c r="D25" s="210" t="s">
        <v>396</v>
      </c>
      <c r="E25" s="194" t="s">
        <v>736</v>
      </c>
      <c r="F25" s="211" t="s">
        <v>138</v>
      </c>
      <c r="G25" s="213"/>
      <c r="H25" s="213">
        <v>0</v>
      </c>
      <c r="I25" s="214"/>
    </row>
    <row r="26" spans="1:9" ht="27">
      <c r="A26" s="199">
        <v>2132</v>
      </c>
      <c r="B26" s="208" t="s">
        <v>19</v>
      </c>
      <c r="C26" s="209">
        <v>3</v>
      </c>
      <c r="D26" s="210">
        <v>2</v>
      </c>
      <c r="E26" s="194" t="s">
        <v>737</v>
      </c>
      <c r="F26" s="211" t="s">
        <v>139</v>
      </c>
      <c r="G26" s="213"/>
      <c r="H26" s="213"/>
      <c r="I26" s="214"/>
    </row>
    <row r="27" spans="1:9">
      <c r="A27" s="199">
        <v>2133</v>
      </c>
      <c r="B27" s="208" t="s">
        <v>19</v>
      </c>
      <c r="C27" s="209">
        <v>3</v>
      </c>
      <c r="D27" s="210">
        <v>3</v>
      </c>
      <c r="E27" s="194" t="s">
        <v>738</v>
      </c>
      <c r="F27" s="211" t="s">
        <v>140</v>
      </c>
      <c r="G27" s="213">
        <f>H27</f>
        <v>2227.1999999999998</v>
      </c>
      <c r="H27" s="213">
        <v>2227.1999999999998</v>
      </c>
      <c r="I27" s="214"/>
    </row>
    <row r="28" spans="1:9">
      <c r="A28" s="199">
        <v>2140</v>
      </c>
      <c r="B28" s="187" t="s">
        <v>19</v>
      </c>
      <c r="C28" s="200">
        <v>4</v>
      </c>
      <c r="D28" s="201">
        <v>0</v>
      </c>
      <c r="E28" s="202" t="s">
        <v>830</v>
      </c>
      <c r="F28" s="203" t="s">
        <v>141</v>
      </c>
      <c r="G28" s="213"/>
      <c r="H28" s="213"/>
      <c r="I28" s="214"/>
    </row>
    <row r="29" spans="1:9">
      <c r="A29" s="199"/>
      <c r="B29" s="187"/>
      <c r="C29" s="200"/>
      <c r="D29" s="201"/>
      <c r="E29" s="194" t="s">
        <v>448</v>
      </c>
      <c r="F29" s="203"/>
      <c r="G29" s="205"/>
      <c r="H29" s="205"/>
      <c r="I29" s="206"/>
    </row>
    <row r="30" spans="1:9">
      <c r="A30" s="199">
        <v>2141</v>
      </c>
      <c r="B30" s="208" t="s">
        <v>19</v>
      </c>
      <c r="C30" s="209">
        <v>4</v>
      </c>
      <c r="D30" s="210">
        <v>1</v>
      </c>
      <c r="E30" s="194" t="s">
        <v>831</v>
      </c>
      <c r="F30" s="217" t="s">
        <v>142</v>
      </c>
      <c r="G30" s="213"/>
      <c r="H30" s="213"/>
      <c r="I30" s="214"/>
    </row>
    <row r="31" spans="1:9" ht="40.5">
      <c r="A31" s="199">
        <v>2150</v>
      </c>
      <c r="B31" s="187" t="s">
        <v>19</v>
      </c>
      <c r="C31" s="200">
        <v>5</v>
      </c>
      <c r="D31" s="201">
        <v>0</v>
      </c>
      <c r="E31" s="202" t="s">
        <v>832</v>
      </c>
      <c r="F31" s="203" t="s">
        <v>143</v>
      </c>
      <c r="G31" s="213"/>
      <c r="H31" s="213"/>
      <c r="I31" s="214"/>
    </row>
    <row r="32" spans="1:9">
      <c r="A32" s="199"/>
      <c r="B32" s="187"/>
      <c r="C32" s="200"/>
      <c r="D32" s="201"/>
      <c r="E32" s="194" t="s">
        <v>448</v>
      </c>
      <c r="F32" s="203"/>
      <c r="G32" s="205"/>
      <c r="H32" s="205"/>
      <c r="I32" s="206"/>
    </row>
    <row r="33" spans="1:9" ht="40.5">
      <c r="A33" s="199">
        <v>2151</v>
      </c>
      <c r="B33" s="208" t="s">
        <v>19</v>
      </c>
      <c r="C33" s="209">
        <v>5</v>
      </c>
      <c r="D33" s="210">
        <v>1</v>
      </c>
      <c r="E33" s="194" t="s">
        <v>833</v>
      </c>
      <c r="F33" s="217" t="s">
        <v>144</v>
      </c>
      <c r="G33" s="213"/>
      <c r="H33" s="213"/>
      <c r="I33" s="214"/>
    </row>
    <row r="34" spans="1:9" ht="27">
      <c r="A34" s="199">
        <v>2160</v>
      </c>
      <c r="B34" s="187" t="s">
        <v>19</v>
      </c>
      <c r="C34" s="200">
        <v>6</v>
      </c>
      <c r="D34" s="201">
        <v>0</v>
      </c>
      <c r="E34" s="202" t="s">
        <v>739</v>
      </c>
      <c r="F34" s="203" t="s">
        <v>145</v>
      </c>
      <c r="G34" s="218">
        <f>H34+I34</f>
        <v>343406</v>
      </c>
      <c r="H34" s="218">
        <f>H36</f>
        <v>264656</v>
      </c>
      <c r="I34" s="219">
        <f>I36</f>
        <v>78750</v>
      </c>
    </row>
    <row r="35" spans="1:9">
      <c r="A35" s="199"/>
      <c r="B35" s="187"/>
      <c r="C35" s="200"/>
      <c r="D35" s="201"/>
      <c r="E35" s="194" t="s">
        <v>448</v>
      </c>
      <c r="F35" s="203"/>
      <c r="G35" s="205"/>
      <c r="H35" s="205"/>
      <c r="I35" s="206"/>
    </row>
    <row r="36" spans="1:9" ht="27">
      <c r="A36" s="199">
        <v>2161</v>
      </c>
      <c r="B36" s="208" t="s">
        <v>19</v>
      </c>
      <c r="C36" s="209">
        <v>6</v>
      </c>
      <c r="D36" s="210">
        <v>1</v>
      </c>
      <c r="E36" s="194" t="s">
        <v>740</v>
      </c>
      <c r="F36" s="211" t="s">
        <v>146</v>
      </c>
      <c r="G36" s="213">
        <f>H36+I36</f>
        <v>343406</v>
      </c>
      <c r="H36" s="213">
        <v>264656</v>
      </c>
      <c r="I36" s="214">
        <v>78750</v>
      </c>
    </row>
    <row r="37" spans="1:9">
      <c r="A37" s="199">
        <v>2170</v>
      </c>
      <c r="B37" s="187" t="s">
        <v>19</v>
      </c>
      <c r="C37" s="200">
        <v>7</v>
      </c>
      <c r="D37" s="201">
        <v>0</v>
      </c>
      <c r="E37" s="202" t="s">
        <v>834</v>
      </c>
      <c r="F37" s="211"/>
      <c r="G37" s="212"/>
      <c r="H37" s="213"/>
      <c r="I37" s="214"/>
    </row>
    <row r="38" spans="1:9" ht="11.25" customHeight="1">
      <c r="A38" s="199"/>
      <c r="B38" s="187"/>
      <c r="C38" s="200"/>
      <c r="D38" s="201"/>
      <c r="E38" s="194" t="s">
        <v>448</v>
      </c>
      <c r="F38" s="203"/>
      <c r="G38" s="207"/>
      <c r="H38" s="205"/>
      <c r="I38" s="206"/>
    </row>
    <row r="39" spans="1:9" ht="0.75" hidden="1" customHeight="1">
      <c r="A39" s="199">
        <v>2171</v>
      </c>
      <c r="B39" s="208" t="s">
        <v>19</v>
      </c>
      <c r="C39" s="209">
        <v>7</v>
      </c>
      <c r="D39" s="210">
        <v>1</v>
      </c>
      <c r="E39" s="194" t="s">
        <v>834</v>
      </c>
      <c r="F39" s="211"/>
      <c r="G39" s="212"/>
      <c r="H39" s="213"/>
      <c r="I39" s="214"/>
    </row>
    <row r="40" spans="1:9" ht="40.5" hidden="1">
      <c r="A40" s="199">
        <v>2180</v>
      </c>
      <c r="B40" s="187" t="s">
        <v>19</v>
      </c>
      <c r="C40" s="200">
        <v>8</v>
      </c>
      <c r="D40" s="201">
        <v>0</v>
      </c>
      <c r="E40" s="202" t="s">
        <v>888</v>
      </c>
      <c r="F40" s="203" t="s">
        <v>147</v>
      </c>
      <c r="G40" s="212"/>
      <c r="H40" s="213"/>
      <c r="I40" s="214"/>
    </row>
    <row r="41" spans="1:9" hidden="1">
      <c r="A41" s="199"/>
      <c r="B41" s="187"/>
      <c r="C41" s="200"/>
      <c r="D41" s="201"/>
      <c r="E41" s="194" t="s">
        <v>448</v>
      </c>
      <c r="F41" s="203"/>
      <c r="G41" s="207"/>
      <c r="H41" s="205"/>
      <c r="I41" s="206"/>
    </row>
    <row r="42" spans="1:9" ht="40.5" hidden="1">
      <c r="A42" s="199">
        <v>2181</v>
      </c>
      <c r="B42" s="208" t="s">
        <v>19</v>
      </c>
      <c r="C42" s="209">
        <v>8</v>
      </c>
      <c r="D42" s="210">
        <v>1</v>
      </c>
      <c r="E42" s="194" t="s">
        <v>888</v>
      </c>
      <c r="F42" s="217" t="s">
        <v>148</v>
      </c>
      <c r="G42" s="212"/>
      <c r="H42" s="213"/>
      <c r="I42" s="214"/>
    </row>
    <row r="43" spans="1:9" hidden="1">
      <c r="A43" s="199"/>
      <c r="B43" s="208"/>
      <c r="C43" s="209"/>
      <c r="D43" s="210"/>
      <c r="E43" s="220" t="s">
        <v>448</v>
      </c>
      <c r="F43" s="217"/>
      <c r="G43" s="212"/>
      <c r="H43" s="213"/>
      <c r="I43" s="214"/>
    </row>
    <row r="44" spans="1:9" hidden="1">
      <c r="A44" s="199">
        <v>2182</v>
      </c>
      <c r="B44" s="208" t="s">
        <v>19</v>
      </c>
      <c r="C44" s="209">
        <v>8</v>
      </c>
      <c r="D44" s="210">
        <v>1</v>
      </c>
      <c r="E44" s="220" t="s">
        <v>741</v>
      </c>
      <c r="F44" s="217"/>
      <c r="G44" s="212"/>
      <c r="H44" s="213"/>
      <c r="I44" s="214"/>
    </row>
    <row r="45" spans="1:9" ht="27" hidden="1">
      <c r="A45" s="199">
        <v>2183</v>
      </c>
      <c r="B45" s="208" t="s">
        <v>19</v>
      </c>
      <c r="C45" s="209">
        <v>8</v>
      </c>
      <c r="D45" s="210">
        <v>1</v>
      </c>
      <c r="E45" s="220" t="s">
        <v>835</v>
      </c>
      <c r="F45" s="217"/>
      <c r="G45" s="212"/>
      <c r="H45" s="213"/>
      <c r="I45" s="214"/>
    </row>
    <row r="46" spans="1:9" ht="27" hidden="1">
      <c r="A46" s="199">
        <v>2184</v>
      </c>
      <c r="B46" s="208" t="s">
        <v>19</v>
      </c>
      <c r="C46" s="209">
        <v>8</v>
      </c>
      <c r="D46" s="210">
        <v>1</v>
      </c>
      <c r="E46" s="220" t="s">
        <v>889</v>
      </c>
      <c r="F46" s="217"/>
      <c r="G46" s="212"/>
      <c r="H46" s="213"/>
      <c r="I46" s="214"/>
    </row>
    <row r="47" spans="1:9" hidden="1">
      <c r="A47" s="199">
        <v>2185</v>
      </c>
      <c r="B47" s="208" t="s">
        <v>19</v>
      </c>
      <c r="C47" s="209">
        <v>8</v>
      </c>
      <c r="D47" s="210">
        <v>1</v>
      </c>
      <c r="E47" s="220"/>
      <c r="F47" s="217"/>
      <c r="G47" s="212"/>
      <c r="H47" s="213"/>
      <c r="I47" s="214"/>
    </row>
    <row r="48" spans="1:9" ht="49.5" hidden="1">
      <c r="A48" s="199">
        <v>2200</v>
      </c>
      <c r="B48" s="187" t="s">
        <v>20</v>
      </c>
      <c r="C48" s="200">
        <v>0</v>
      </c>
      <c r="D48" s="201">
        <v>0</v>
      </c>
      <c r="E48" s="190" t="s">
        <v>722</v>
      </c>
      <c r="F48" s="221" t="s">
        <v>149</v>
      </c>
      <c r="G48" s="192"/>
      <c r="H48" s="222"/>
      <c r="I48" s="223"/>
    </row>
    <row r="49" spans="1:9" hidden="1">
      <c r="A49" s="186"/>
      <c r="B49" s="187"/>
      <c r="C49" s="188"/>
      <c r="D49" s="189"/>
      <c r="E49" s="194" t="s">
        <v>461</v>
      </c>
      <c r="F49" s="195"/>
      <c r="G49" s="196"/>
      <c r="H49" s="197"/>
      <c r="I49" s="198"/>
    </row>
    <row r="50" spans="1:9" hidden="1">
      <c r="A50" s="199">
        <v>2210</v>
      </c>
      <c r="B50" s="187" t="s">
        <v>20</v>
      </c>
      <c r="C50" s="209">
        <v>1</v>
      </c>
      <c r="D50" s="210">
        <v>0</v>
      </c>
      <c r="E50" s="202" t="s">
        <v>742</v>
      </c>
      <c r="F50" s="224" t="s">
        <v>150</v>
      </c>
      <c r="G50" s="212"/>
      <c r="H50" s="213"/>
      <c r="I50" s="214"/>
    </row>
    <row r="51" spans="1:9" hidden="1">
      <c r="A51" s="199"/>
      <c r="B51" s="187"/>
      <c r="C51" s="200"/>
      <c r="D51" s="201"/>
      <c r="E51" s="194" t="s">
        <v>448</v>
      </c>
      <c r="F51" s="203"/>
      <c r="G51" s="207"/>
      <c r="H51" s="205"/>
      <c r="I51" s="206"/>
    </row>
    <row r="52" spans="1:9" hidden="1">
      <c r="A52" s="199">
        <v>2211</v>
      </c>
      <c r="B52" s="208" t="s">
        <v>20</v>
      </c>
      <c r="C52" s="209">
        <v>1</v>
      </c>
      <c r="D52" s="210">
        <v>1</v>
      </c>
      <c r="E52" s="194" t="s">
        <v>743</v>
      </c>
      <c r="F52" s="217" t="s">
        <v>151</v>
      </c>
      <c r="G52" s="212"/>
      <c r="H52" s="213"/>
      <c r="I52" s="214"/>
    </row>
    <row r="53" spans="1:9" hidden="1">
      <c r="A53" s="199">
        <v>2220</v>
      </c>
      <c r="B53" s="187" t="s">
        <v>20</v>
      </c>
      <c r="C53" s="200">
        <v>2</v>
      </c>
      <c r="D53" s="201">
        <v>0</v>
      </c>
      <c r="E53" s="202" t="s">
        <v>836</v>
      </c>
      <c r="F53" s="224" t="s">
        <v>152</v>
      </c>
      <c r="G53" s="212"/>
      <c r="H53" s="213"/>
      <c r="I53" s="214"/>
    </row>
    <row r="54" spans="1:9" hidden="1">
      <c r="A54" s="199"/>
      <c r="B54" s="187"/>
      <c r="C54" s="200"/>
      <c r="D54" s="201"/>
      <c r="E54" s="194" t="s">
        <v>448</v>
      </c>
      <c r="F54" s="203"/>
      <c r="G54" s="207"/>
      <c r="H54" s="205"/>
      <c r="I54" s="206"/>
    </row>
    <row r="55" spans="1:9" ht="14.25" hidden="1" customHeight="1">
      <c r="A55" s="199">
        <v>2221</v>
      </c>
      <c r="B55" s="208" t="s">
        <v>20</v>
      </c>
      <c r="C55" s="209">
        <v>2</v>
      </c>
      <c r="D55" s="210">
        <v>1</v>
      </c>
      <c r="E55" s="194" t="s">
        <v>837</v>
      </c>
      <c r="F55" s="217" t="s">
        <v>153</v>
      </c>
      <c r="G55" s="212"/>
      <c r="H55" s="213"/>
      <c r="I55" s="214"/>
    </row>
    <row r="56" spans="1:9" hidden="1">
      <c r="A56" s="199">
        <v>2230</v>
      </c>
      <c r="B56" s="187" t="s">
        <v>20</v>
      </c>
      <c r="C56" s="209">
        <v>3</v>
      </c>
      <c r="D56" s="210">
        <v>0</v>
      </c>
      <c r="E56" s="202" t="s">
        <v>879</v>
      </c>
      <c r="F56" s="224" t="s">
        <v>154</v>
      </c>
      <c r="G56" s="212"/>
      <c r="H56" s="213"/>
      <c r="I56" s="214"/>
    </row>
    <row r="57" spans="1:9" hidden="1">
      <c r="A57" s="199"/>
      <c r="B57" s="187"/>
      <c r="C57" s="200"/>
      <c r="D57" s="201"/>
      <c r="E57" s="194" t="s">
        <v>448</v>
      </c>
      <c r="F57" s="203"/>
      <c r="G57" s="207"/>
      <c r="H57" s="205"/>
      <c r="I57" s="206"/>
    </row>
    <row r="58" spans="1:9" hidden="1">
      <c r="A58" s="199">
        <v>2231</v>
      </c>
      <c r="B58" s="208" t="s">
        <v>20</v>
      </c>
      <c r="C58" s="209">
        <v>3</v>
      </c>
      <c r="D58" s="210">
        <v>1</v>
      </c>
      <c r="E58" s="194" t="s">
        <v>880</v>
      </c>
      <c r="F58" s="217" t="s">
        <v>155</v>
      </c>
      <c r="G58" s="212"/>
      <c r="H58" s="213"/>
      <c r="I58" s="214"/>
    </row>
    <row r="59" spans="1:9" ht="27" hidden="1">
      <c r="A59" s="199">
        <v>2240</v>
      </c>
      <c r="B59" s="187" t="s">
        <v>20</v>
      </c>
      <c r="C59" s="200">
        <v>4</v>
      </c>
      <c r="D59" s="201">
        <v>0</v>
      </c>
      <c r="E59" s="202" t="s">
        <v>838</v>
      </c>
      <c r="F59" s="203" t="s">
        <v>156</v>
      </c>
      <c r="G59" s="212"/>
      <c r="H59" s="213"/>
      <c r="I59" s="214"/>
    </row>
    <row r="60" spans="1:9" hidden="1">
      <c r="A60" s="199"/>
      <c r="B60" s="187"/>
      <c r="C60" s="200"/>
      <c r="D60" s="201"/>
      <c r="E60" s="194" t="s">
        <v>448</v>
      </c>
      <c r="F60" s="203"/>
      <c r="G60" s="207"/>
      <c r="H60" s="205"/>
      <c r="I60" s="206"/>
    </row>
    <row r="61" spans="1:9" ht="27" hidden="1">
      <c r="A61" s="199">
        <v>2241</v>
      </c>
      <c r="B61" s="208" t="s">
        <v>20</v>
      </c>
      <c r="C61" s="209">
        <v>4</v>
      </c>
      <c r="D61" s="210">
        <v>1</v>
      </c>
      <c r="E61" s="194" t="s">
        <v>838</v>
      </c>
      <c r="F61" s="217" t="s">
        <v>156</v>
      </c>
      <c r="G61" s="212"/>
      <c r="H61" s="213"/>
      <c r="I61" s="214"/>
    </row>
    <row r="62" spans="1:9" hidden="1">
      <c r="A62" s="199"/>
      <c r="B62" s="187"/>
      <c r="C62" s="200"/>
      <c r="D62" s="201"/>
      <c r="E62" s="194" t="s">
        <v>448</v>
      </c>
      <c r="F62" s="203"/>
      <c r="G62" s="207"/>
      <c r="H62" s="205"/>
      <c r="I62" s="206"/>
    </row>
    <row r="63" spans="1:9" hidden="1">
      <c r="A63" s="199">
        <v>2250</v>
      </c>
      <c r="B63" s="187" t="s">
        <v>20</v>
      </c>
      <c r="C63" s="200">
        <v>5</v>
      </c>
      <c r="D63" s="201">
        <v>0</v>
      </c>
      <c r="E63" s="202" t="s">
        <v>744</v>
      </c>
      <c r="F63" s="203" t="s">
        <v>157</v>
      </c>
      <c r="G63" s="212"/>
      <c r="H63" s="213"/>
      <c r="I63" s="214"/>
    </row>
    <row r="64" spans="1:9" hidden="1">
      <c r="A64" s="199"/>
      <c r="B64" s="187"/>
      <c r="C64" s="200"/>
      <c r="D64" s="201"/>
      <c r="E64" s="194" t="s">
        <v>448</v>
      </c>
      <c r="F64" s="203"/>
      <c r="G64" s="207"/>
      <c r="H64" s="205"/>
      <c r="I64" s="206"/>
    </row>
    <row r="65" spans="1:9" hidden="1">
      <c r="A65" s="199">
        <v>2251</v>
      </c>
      <c r="B65" s="208" t="s">
        <v>20</v>
      </c>
      <c r="C65" s="209">
        <v>5</v>
      </c>
      <c r="D65" s="210">
        <v>1</v>
      </c>
      <c r="E65" s="194" t="s">
        <v>744</v>
      </c>
      <c r="F65" s="217" t="s">
        <v>158</v>
      </c>
      <c r="G65" s="212"/>
      <c r="H65" s="213"/>
      <c r="I65" s="214"/>
    </row>
    <row r="66" spans="1:9" ht="54" hidden="1">
      <c r="A66" s="199">
        <v>2300</v>
      </c>
      <c r="B66" s="225" t="s">
        <v>21</v>
      </c>
      <c r="C66" s="200">
        <v>0</v>
      </c>
      <c r="D66" s="201">
        <v>0</v>
      </c>
      <c r="E66" s="226" t="s">
        <v>723</v>
      </c>
      <c r="F66" s="221" t="s">
        <v>159</v>
      </c>
      <c r="G66" s="192"/>
      <c r="H66" s="222"/>
      <c r="I66" s="223"/>
    </row>
    <row r="67" spans="1:9" hidden="1">
      <c r="A67" s="186"/>
      <c r="B67" s="187"/>
      <c r="C67" s="188"/>
      <c r="D67" s="189"/>
      <c r="E67" s="194" t="s">
        <v>461</v>
      </c>
      <c r="F67" s="195"/>
      <c r="G67" s="196"/>
      <c r="H67" s="197"/>
      <c r="I67" s="198"/>
    </row>
    <row r="68" spans="1:9" hidden="1">
      <c r="A68" s="199">
        <v>2310</v>
      </c>
      <c r="B68" s="225" t="s">
        <v>21</v>
      </c>
      <c r="C68" s="200">
        <v>1</v>
      </c>
      <c r="D68" s="201">
        <v>0</v>
      </c>
      <c r="E68" s="202" t="s">
        <v>745</v>
      </c>
      <c r="F68" s="203" t="s">
        <v>160</v>
      </c>
      <c r="G68" s="212"/>
      <c r="H68" s="213"/>
      <c r="I68" s="214"/>
    </row>
    <row r="69" spans="1:9" hidden="1">
      <c r="A69" s="199"/>
      <c r="B69" s="187"/>
      <c r="C69" s="200"/>
      <c r="D69" s="201"/>
      <c r="E69" s="194" t="s">
        <v>448</v>
      </c>
      <c r="F69" s="203"/>
      <c r="G69" s="207"/>
      <c r="H69" s="205"/>
      <c r="I69" s="206"/>
    </row>
    <row r="70" spans="1:9" hidden="1">
      <c r="A70" s="199">
        <v>2311</v>
      </c>
      <c r="B70" s="227" t="s">
        <v>21</v>
      </c>
      <c r="C70" s="209">
        <v>1</v>
      </c>
      <c r="D70" s="210">
        <v>1</v>
      </c>
      <c r="E70" s="194" t="s">
        <v>746</v>
      </c>
      <c r="F70" s="217" t="s">
        <v>161</v>
      </c>
      <c r="G70" s="212"/>
      <c r="H70" s="213"/>
      <c r="I70" s="214"/>
    </row>
    <row r="71" spans="1:9" hidden="1">
      <c r="A71" s="199">
        <v>2312</v>
      </c>
      <c r="B71" s="227" t="s">
        <v>21</v>
      </c>
      <c r="C71" s="209">
        <v>1</v>
      </c>
      <c r="D71" s="210">
        <v>2</v>
      </c>
      <c r="E71" s="194" t="s">
        <v>747</v>
      </c>
      <c r="F71" s="217"/>
      <c r="G71" s="212"/>
      <c r="H71" s="213"/>
      <c r="I71" s="214"/>
    </row>
    <row r="72" spans="1:9" hidden="1">
      <c r="A72" s="199">
        <v>2313</v>
      </c>
      <c r="B72" s="227" t="s">
        <v>21</v>
      </c>
      <c r="C72" s="209">
        <v>1</v>
      </c>
      <c r="D72" s="210">
        <v>3</v>
      </c>
      <c r="E72" s="194" t="s">
        <v>748</v>
      </c>
      <c r="F72" s="217"/>
      <c r="G72" s="212"/>
      <c r="H72" s="213"/>
      <c r="I72" s="214"/>
    </row>
    <row r="73" spans="1:9" hidden="1">
      <c r="A73" s="199">
        <v>2320</v>
      </c>
      <c r="B73" s="225" t="s">
        <v>21</v>
      </c>
      <c r="C73" s="200">
        <v>2</v>
      </c>
      <c r="D73" s="201">
        <v>0</v>
      </c>
      <c r="E73" s="202" t="s">
        <v>823</v>
      </c>
      <c r="F73" s="203" t="s">
        <v>162</v>
      </c>
      <c r="G73" s="212"/>
      <c r="H73" s="213"/>
      <c r="I73" s="214"/>
    </row>
    <row r="74" spans="1:9" hidden="1">
      <c r="A74" s="199"/>
      <c r="B74" s="187"/>
      <c r="C74" s="200"/>
      <c r="D74" s="201"/>
      <c r="E74" s="194" t="s">
        <v>448</v>
      </c>
      <c r="F74" s="203"/>
      <c r="G74" s="207"/>
      <c r="H74" s="205"/>
      <c r="I74" s="206"/>
    </row>
    <row r="75" spans="1:9" hidden="1">
      <c r="A75" s="199">
        <v>2321</v>
      </c>
      <c r="B75" s="227" t="s">
        <v>21</v>
      </c>
      <c r="C75" s="209">
        <v>2</v>
      </c>
      <c r="D75" s="210">
        <v>1</v>
      </c>
      <c r="E75" s="194" t="s">
        <v>824</v>
      </c>
      <c r="F75" s="217" t="s">
        <v>163</v>
      </c>
      <c r="G75" s="212"/>
      <c r="H75" s="213"/>
      <c r="I75" s="214"/>
    </row>
    <row r="76" spans="1:9" ht="27" hidden="1">
      <c r="A76" s="199">
        <v>2330</v>
      </c>
      <c r="B76" s="225" t="s">
        <v>21</v>
      </c>
      <c r="C76" s="200">
        <v>3</v>
      </c>
      <c r="D76" s="201">
        <v>0</v>
      </c>
      <c r="E76" s="202" t="s">
        <v>749</v>
      </c>
      <c r="F76" s="203" t="s">
        <v>164</v>
      </c>
      <c r="G76" s="212"/>
      <c r="H76" s="213"/>
      <c r="I76" s="214"/>
    </row>
    <row r="77" spans="1:9" hidden="1">
      <c r="A77" s="199"/>
      <c r="B77" s="187"/>
      <c r="C77" s="200"/>
      <c r="D77" s="201"/>
      <c r="E77" s="194" t="s">
        <v>448</v>
      </c>
      <c r="F77" s="203"/>
      <c r="G77" s="207"/>
      <c r="H77" s="205"/>
      <c r="I77" s="206"/>
    </row>
    <row r="78" spans="1:9" hidden="1">
      <c r="A78" s="199">
        <v>2331</v>
      </c>
      <c r="B78" s="227" t="s">
        <v>21</v>
      </c>
      <c r="C78" s="209">
        <v>3</v>
      </c>
      <c r="D78" s="210">
        <v>1</v>
      </c>
      <c r="E78" s="194" t="s">
        <v>707</v>
      </c>
      <c r="F78" s="217" t="s">
        <v>165</v>
      </c>
      <c r="G78" s="212"/>
      <c r="H78" s="213"/>
      <c r="I78" s="214"/>
    </row>
    <row r="79" spans="1:9" hidden="1">
      <c r="A79" s="199">
        <v>2332</v>
      </c>
      <c r="B79" s="227" t="s">
        <v>21</v>
      </c>
      <c r="C79" s="209">
        <v>3</v>
      </c>
      <c r="D79" s="210">
        <v>2</v>
      </c>
      <c r="E79" s="194" t="s">
        <v>750</v>
      </c>
      <c r="F79" s="217"/>
      <c r="G79" s="212"/>
      <c r="H79" s="213"/>
      <c r="I79" s="214"/>
    </row>
    <row r="80" spans="1:9" hidden="1">
      <c r="A80" s="199">
        <v>2340</v>
      </c>
      <c r="B80" s="225" t="s">
        <v>21</v>
      </c>
      <c r="C80" s="200">
        <v>4</v>
      </c>
      <c r="D80" s="201">
        <v>0</v>
      </c>
      <c r="E80" s="202" t="s">
        <v>751</v>
      </c>
      <c r="F80" s="217"/>
      <c r="G80" s="212"/>
      <c r="H80" s="213"/>
      <c r="I80" s="214"/>
    </row>
    <row r="81" spans="1:9" hidden="1">
      <c r="A81" s="199"/>
      <c r="B81" s="187"/>
      <c r="C81" s="200"/>
      <c r="D81" s="201"/>
      <c r="E81" s="194" t="s">
        <v>448</v>
      </c>
      <c r="F81" s="203"/>
      <c r="G81" s="207"/>
      <c r="H81" s="205"/>
      <c r="I81" s="206"/>
    </row>
    <row r="82" spans="1:9" ht="0.75" hidden="1" customHeight="1">
      <c r="A82" s="199">
        <v>2341</v>
      </c>
      <c r="B82" s="227" t="s">
        <v>21</v>
      </c>
      <c r="C82" s="209">
        <v>4</v>
      </c>
      <c r="D82" s="210">
        <v>1</v>
      </c>
      <c r="E82" s="194" t="s">
        <v>751</v>
      </c>
      <c r="F82" s="217"/>
      <c r="G82" s="212"/>
      <c r="H82" s="213"/>
      <c r="I82" s="214"/>
    </row>
    <row r="83" spans="1:9" hidden="1">
      <c r="A83" s="199">
        <v>2350</v>
      </c>
      <c r="B83" s="225" t="s">
        <v>21</v>
      </c>
      <c r="C83" s="200">
        <v>5</v>
      </c>
      <c r="D83" s="201">
        <v>0</v>
      </c>
      <c r="E83" s="202" t="s">
        <v>708</v>
      </c>
      <c r="F83" s="203" t="s">
        <v>166</v>
      </c>
      <c r="G83" s="212"/>
      <c r="H83" s="213"/>
      <c r="I83" s="214"/>
    </row>
    <row r="84" spans="1:9" hidden="1">
      <c r="A84" s="199"/>
      <c r="B84" s="187"/>
      <c r="C84" s="200"/>
      <c r="D84" s="201"/>
      <c r="E84" s="194" t="s">
        <v>448</v>
      </c>
      <c r="F84" s="203"/>
      <c r="G84" s="207"/>
      <c r="H84" s="205"/>
      <c r="I84" s="206"/>
    </row>
    <row r="85" spans="1:9" ht="32.25" hidden="1" customHeight="1">
      <c r="A85" s="199">
        <v>2351</v>
      </c>
      <c r="B85" s="227" t="s">
        <v>21</v>
      </c>
      <c r="C85" s="209">
        <v>5</v>
      </c>
      <c r="D85" s="210">
        <v>1</v>
      </c>
      <c r="E85" s="194" t="s">
        <v>709</v>
      </c>
      <c r="F85" s="217" t="s">
        <v>166</v>
      </c>
      <c r="G85" s="212"/>
      <c r="H85" s="213"/>
      <c r="I85" s="214"/>
    </row>
    <row r="86" spans="1:9" ht="30" hidden="1" customHeight="1">
      <c r="A86" s="199">
        <v>2360</v>
      </c>
      <c r="B86" s="225" t="s">
        <v>21</v>
      </c>
      <c r="C86" s="200">
        <v>6</v>
      </c>
      <c r="D86" s="201">
        <v>0</v>
      </c>
      <c r="E86" s="202" t="s">
        <v>839</v>
      </c>
      <c r="F86" s="203" t="s">
        <v>167</v>
      </c>
      <c r="G86" s="212"/>
      <c r="H86" s="213"/>
      <c r="I86" s="214"/>
    </row>
    <row r="87" spans="1:9" ht="22.5" hidden="1" customHeight="1">
      <c r="A87" s="199"/>
      <c r="B87" s="187"/>
      <c r="C87" s="200"/>
      <c r="D87" s="201"/>
      <c r="E87" s="194" t="s">
        <v>448</v>
      </c>
      <c r="F87" s="203"/>
      <c r="G87" s="207"/>
      <c r="H87" s="205"/>
      <c r="I87" s="206"/>
    </row>
    <row r="88" spans="1:9" ht="33" hidden="1" customHeight="1">
      <c r="A88" s="199">
        <v>2361</v>
      </c>
      <c r="B88" s="227" t="s">
        <v>21</v>
      </c>
      <c r="C88" s="209">
        <v>6</v>
      </c>
      <c r="D88" s="210">
        <v>1</v>
      </c>
      <c r="E88" s="194" t="s">
        <v>839</v>
      </c>
      <c r="F88" s="217" t="s">
        <v>168</v>
      </c>
      <c r="G88" s="212"/>
      <c r="H88" s="213"/>
      <c r="I88" s="214"/>
    </row>
    <row r="89" spans="1:9" ht="31.5" hidden="1" customHeight="1">
      <c r="A89" s="199">
        <v>2370</v>
      </c>
      <c r="B89" s="225" t="s">
        <v>21</v>
      </c>
      <c r="C89" s="200">
        <v>7</v>
      </c>
      <c r="D89" s="201">
        <v>0</v>
      </c>
      <c r="E89" s="202" t="s">
        <v>752</v>
      </c>
      <c r="F89" s="203" t="s">
        <v>169</v>
      </c>
      <c r="G89" s="212"/>
      <c r="H89" s="213"/>
      <c r="I89" s="214"/>
    </row>
    <row r="90" spans="1:9" ht="35.25" hidden="1" customHeight="1">
      <c r="A90" s="199"/>
      <c r="B90" s="187"/>
      <c r="C90" s="200"/>
      <c r="D90" s="201"/>
      <c r="E90" s="194" t="s">
        <v>448</v>
      </c>
      <c r="F90" s="203"/>
      <c r="G90" s="207"/>
      <c r="H90" s="205"/>
      <c r="I90" s="206"/>
    </row>
    <row r="91" spans="1:9" ht="39" hidden="1" customHeight="1">
      <c r="A91" s="199">
        <v>2371</v>
      </c>
      <c r="B91" s="227" t="s">
        <v>21</v>
      </c>
      <c r="C91" s="209">
        <v>7</v>
      </c>
      <c r="D91" s="210">
        <v>1</v>
      </c>
      <c r="E91" s="194" t="s">
        <v>753</v>
      </c>
      <c r="F91" s="217" t="s">
        <v>170</v>
      </c>
      <c r="G91" s="212"/>
      <c r="H91" s="213"/>
      <c r="I91" s="214"/>
    </row>
    <row r="92" spans="1:9" ht="40.5">
      <c r="A92" s="199">
        <v>2400</v>
      </c>
      <c r="B92" s="225" t="s">
        <v>22</v>
      </c>
      <c r="C92" s="200">
        <v>0</v>
      </c>
      <c r="D92" s="201">
        <v>0</v>
      </c>
      <c r="E92" s="226" t="s">
        <v>724</v>
      </c>
      <c r="F92" s="221" t="s">
        <v>171</v>
      </c>
      <c r="G92" s="228">
        <f>H92+I92</f>
        <v>1255894.5</v>
      </c>
      <c r="H92" s="229">
        <f>H98+H117</f>
        <v>9400</v>
      </c>
      <c r="I92" s="230">
        <f>I94+I98+I117+I142</f>
        <v>1246494.5</v>
      </c>
    </row>
    <row r="93" spans="1:9">
      <c r="A93" s="186"/>
      <c r="B93" s="187"/>
      <c r="C93" s="188"/>
      <c r="D93" s="189"/>
      <c r="E93" s="194" t="s">
        <v>461</v>
      </c>
      <c r="F93" s="195"/>
      <c r="G93" s="196"/>
      <c r="H93" s="197"/>
      <c r="I93" s="198"/>
    </row>
    <row r="94" spans="1:9" ht="33">
      <c r="A94" s="199">
        <v>2410</v>
      </c>
      <c r="B94" s="225" t="s">
        <v>22</v>
      </c>
      <c r="C94" s="200">
        <v>1</v>
      </c>
      <c r="D94" s="201">
        <v>0</v>
      </c>
      <c r="E94" s="202" t="s">
        <v>840</v>
      </c>
      <c r="F94" s="203" t="s">
        <v>173</v>
      </c>
      <c r="G94" s="214"/>
      <c r="H94" s="213"/>
      <c r="I94" s="214"/>
    </row>
    <row r="95" spans="1:9">
      <c r="A95" s="199"/>
      <c r="B95" s="187"/>
      <c r="C95" s="200"/>
      <c r="D95" s="201"/>
      <c r="E95" s="194" t="s">
        <v>448</v>
      </c>
      <c r="F95" s="203"/>
      <c r="G95" s="207"/>
      <c r="H95" s="205"/>
      <c r="I95" s="206"/>
    </row>
    <row r="96" spans="1:9" ht="27">
      <c r="A96" s="199">
        <v>2411</v>
      </c>
      <c r="B96" s="227" t="s">
        <v>22</v>
      </c>
      <c r="C96" s="209">
        <v>1</v>
      </c>
      <c r="D96" s="210">
        <v>1</v>
      </c>
      <c r="E96" s="194" t="s">
        <v>754</v>
      </c>
      <c r="F96" s="211" t="s">
        <v>174</v>
      </c>
      <c r="G96" s="212"/>
      <c r="H96" s="213"/>
      <c r="I96" s="214"/>
    </row>
    <row r="97" spans="1:9" ht="26.25" customHeight="1">
      <c r="A97" s="199">
        <v>2412</v>
      </c>
      <c r="B97" s="227" t="s">
        <v>22</v>
      </c>
      <c r="C97" s="209">
        <v>1</v>
      </c>
      <c r="D97" s="210">
        <v>2</v>
      </c>
      <c r="E97" s="194" t="s">
        <v>841</v>
      </c>
      <c r="F97" s="217" t="s">
        <v>175</v>
      </c>
      <c r="G97" s="212"/>
      <c r="H97" s="213"/>
      <c r="I97" s="214"/>
    </row>
    <row r="98" spans="1:9" ht="24" customHeight="1">
      <c r="A98" s="199">
        <v>2420</v>
      </c>
      <c r="B98" s="225" t="s">
        <v>22</v>
      </c>
      <c r="C98" s="200">
        <v>2</v>
      </c>
      <c r="D98" s="201">
        <v>0</v>
      </c>
      <c r="E98" s="202" t="s">
        <v>755</v>
      </c>
      <c r="F98" s="203" t="s">
        <v>176</v>
      </c>
      <c r="G98" s="213">
        <v>3000</v>
      </c>
      <c r="H98" s="213">
        <v>3000</v>
      </c>
      <c r="I98" s="214"/>
    </row>
    <row r="99" spans="1:9" ht="24" customHeight="1">
      <c r="A99" s="199"/>
      <c r="B99" s="187"/>
      <c r="C99" s="200"/>
      <c r="D99" s="201"/>
      <c r="E99" s="194" t="s">
        <v>448</v>
      </c>
      <c r="F99" s="203"/>
      <c r="G99" s="205"/>
      <c r="H99" s="205"/>
      <c r="I99" s="206"/>
    </row>
    <row r="100" spans="1:9" ht="26.25" customHeight="1">
      <c r="A100" s="199">
        <v>2421</v>
      </c>
      <c r="B100" s="227" t="s">
        <v>22</v>
      </c>
      <c r="C100" s="209">
        <v>2</v>
      </c>
      <c r="D100" s="210">
        <v>1</v>
      </c>
      <c r="E100" s="194" t="s">
        <v>756</v>
      </c>
      <c r="F100" s="217" t="s">
        <v>177</v>
      </c>
      <c r="G100" s="213">
        <v>3000</v>
      </c>
      <c r="H100" s="213">
        <v>3000</v>
      </c>
      <c r="I100" s="214"/>
    </row>
    <row r="101" spans="1:9" ht="31.5" customHeight="1">
      <c r="A101" s="199">
        <v>2422</v>
      </c>
      <c r="B101" s="227" t="s">
        <v>22</v>
      </c>
      <c r="C101" s="209">
        <v>2</v>
      </c>
      <c r="D101" s="210">
        <v>2</v>
      </c>
      <c r="E101" s="194" t="s">
        <v>757</v>
      </c>
      <c r="F101" s="217" t="s">
        <v>178</v>
      </c>
      <c r="G101" s="212"/>
      <c r="H101" s="213"/>
      <c r="I101" s="214"/>
    </row>
    <row r="102" spans="1:9" ht="1.5" hidden="1" customHeight="1">
      <c r="A102" s="199">
        <v>2423</v>
      </c>
      <c r="B102" s="227" t="s">
        <v>22</v>
      </c>
      <c r="C102" s="209">
        <v>2</v>
      </c>
      <c r="D102" s="210">
        <v>3</v>
      </c>
      <c r="E102" s="194" t="s">
        <v>758</v>
      </c>
      <c r="F102" s="217" t="s">
        <v>179</v>
      </c>
      <c r="G102" s="212"/>
      <c r="H102" s="213"/>
      <c r="I102" s="214"/>
    </row>
    <row r="103" spans="1:9" ht="32.25" hidden="1" customHeight="1">
      <c r="A103" s="199">
        <v>2424</v>
      </c>
      <c r="B103" s="227" t="s">
        <v>22</v>
      </c>
      <c r="C103" s="209">
        <v>2</v>
      </c>
      <c r="D103" s="210">
        <v>4</v>
      </c>
      <c r="E103" s="194" t="s">
        <v>759</v>
      </c>
      <c r="F103" s="217"/>
      <c r="G103" s="212"/>
      <c r="H103" s="213"/>
      <c r="I103" s="214"/>
    </row>
    <row r="104" spans="1:9" ht="30" hidden="1" customHeight="1">
      <c r="A104" s="199">
        <v>2430</v>
      </c>
      <c r="B104" s="225" t="s">
        <v>22</v>
      </c>
      <c r="C104" s="200">
        <v>3</v>
      </c>
      <c r="D104" s="201">
        <v>0</v>
      </c>
      <c r="E104" s="202" t="s">
        <v>842</v>
      </c>
      <c r="F104" s="203" t="s">
        <v>180</v>
      </c>
      <c r="G104" s="212"/>
      <c r="H104" s="213"/>
      <c r="I104" s="214"/>
    </row>
    <row r="105" spans="1:9" ht="30.75" hidden="1" customHeight="1">
      <c r="A105" s="199"/>
      <c r="B105" s="187"/>
      <c r="C105" s="200"/>
      <c r="D105" s="201"/>
      <c r="E105" s="194" t="s">
        <v>448</v>
      </c>
      <c r="F105" s="203"/>
      <c r="G105" s="207"/>
      <c r="H105" s="205"/>
      <c r="I105" s="206"/>
    </row>
    <row r="106" spans="1:9" ht="27.75" hidden="1" customHeight="1">
      <c r="A106" s="199">
        <v>2431</v>
      </c>
      <c r="B106" s="227" t="s">
        <v>22</v>
      </c>
      <c r="C106" s="209">
        <v>3</v>
      </c>
      <c r="D106" s="210">
        <v>1</v>
      </c>
      <c r="E106" s="194" t="s">
        <v>843</v>
      </c>
      <c r="F106" s="217" t="s">
        <v>181</v>
      </c>
      <c r="G106" s="212"/>
      <c r="H106" s="213"/>
      <c r="I106" s="214"/>
    </row>
    <row r="107" spans="1:9" ht="26.25" hidden="1" customHeight="1">
      <c r="A107" s="199">
        <v>2432</v>
      </c>
      <c r="B107" s="227" t="s">
        <v>22</v>
      </c>
      <c r="C107" s="209">
        <v>3</v>
      </c>
      <c r="D107" s="210">
        <v>2</v>
      </c>
      <c r="E107" s="194" t="s">
        <v>844</v>
      </c>
      <c r="F107" s="217" t="s">
        <v>182</v>
      </c>
      <c r="G107" s="212"/>
      <c r="H107" s="213"/>
      <c r="I107" s="214"/>
    </row>
    <row r="108" spans="1:9" ht="27" hidden="1" customHeight="1">
      <c r="A108" s="199">
        <v>2433</v>
      </c>
      <c r="B108" s="227" t="s">
        <v>22</v>
      </c>
      <c r="C108" s="209">
        <v>3</v>
      </c>
      <c r="D108" s="210">
        <v>3</v>
      </c>
      <c r="E108" s="194" t="s">
        <v>845</v>
      </c>
      <c r="F108" s="217" t="s">
        <v>183</v>
      </c>
      <c r="G108" s="212"/>
      <c r="H108" s="213"/>
      <c r="I108" s="214"/>
    </row>
    <row r="109" spans="1:9" ht="27.75" hidden="1" customHeight="1">
      <c r="A109" s="199">
        <v>2434</v>
      </c>
      <c r="B109" s="227" t="s">
        <v>22</v>
      </c>
      <c r="C109" s="209">
        <v>3</v>
      </c>
      <c r="D109" s="210">
        <v>4</v>
      </c>
      <c r="E109" s="194" t="s">
        <v>846</v>
      </c>
      <c r="F109" s="217" t="s">
        <v>184</v>
      </c>
      <c r="G109" s="212"/>
      <c r="H109" s="213"/>
      <c r="I109" s="214"/>
    </row>
    <row r="110" spans="1:9" ht="33.75" hidden="1" customHeight="1">
      <c r="A110" s="199">
        <v>2435</v>
      </c>
      <c r="B110" s="227" t="s">
        <v>22</v>
      </c>
      <c r="C110" s="209">
        <v>3</v>
      </c>
      <c r="D110" s="210">
        <v>5</v>
      </c>
      <c r="E110" s="194" t="s">
        <v>710</v>
      </c>
      <c r="F110" s="217" t="s">
        <v>185</v>
      </c>
      <c r="G110" s="212"/>
      <c r="H110" s="213"/>
      <c r="I110" s="214"/>
    </row>
    <row r="111" spans="1:9" ht="33.75" hidden="1" customHeight="1">
      <c r="A111" s="199">
        <v>2436</v>
      </c>
      <c r="B111" s="227" t="s">
        <v>22</v>
      </c>
      <c r="C111" s="209">
        <v>3</v>
      </c>
      <c r="D111" s="210">
        <v>6</v>
      </c>
      <c r="E111" s="194" t="s">
        <v>711</v>
      </c>
      <c r="F111" s="217" t="s">
        <v>186</v>
      </c>
      <c r="G111" s="212"/>
      <c r="H111" s="213"/>
      <c r="I111" s="214"/>
    </row>
    <row r="112" spans="1:9" ht="21" customHeight="1">
      <c r="A112" s="199">
        <v>2440</v>
      </c>
      <c r="B112" s="225" t="s">
        <v>22</v>
      </c>
      <c r="C112" s="200">
        <v>4</v>
      </c>
      <c r="D112" s="201">
        <v>0</v>
      </c>
      <c r="E112" s="202" t="s">
        <v>760</v>
      </c>
      <c r="F112" s="203" t="s">
        <v>187</v>
      </c>
      <c r="G112" s="212"/>
      <c r="H112" s="213"/>
      <c r="I112" s="214"/>
    </row>
    <row r="113" spans="1:9" ht="25.5" customHeight="1">
      <c r="A113" s="199"/>
      <c r="B113" s="187"/>
      <c r="C113" s="200"/>
      <c r="D113" s="201"/>
      <c r="E113" s="194" t="s">
        <v>448</v>
      </c>
      <c r="F113" s="203"/>
      <c r="G113" s="207"/>
      <c r="H113" s="205"/>
      <c r="I113" s="206"/>
    </row>
    <row r="114" spans="1:9" ht="24.75" customHeight="1">
      <c r="A114" s="199">
        <v>2441</v>
      </c>
      <c r="B114" s="227" t="s">
        <v>22</v>
      </c>
      <c r="C114" s="209">
        <v>4</v>
      </c>
      <c r="D114" s="210">
        <v>1</v>
      </c>
      <c r="E114" s="194" t="s">
        <v>847</v>
      </c>
      <c r="F114" s="217" t="s">
        <v>188</v>
      </c>
      <c r="G114" s="212"/>
      <c r="H114" s="213"/>
      <c r="I114" s="214"/>
    </row>
    <row r="115" spans="1:9" ht="19.5" customHeight="1">
      <c r="A115" s="199">
        <v>2442</v>
      </c>
      <c r="B115" s="227" t="s">
        <v>22</v>
      </c>
      <c r="C115" s="209">
        <v>4</v>
      </c>
      <c r="D115" s="210">
        <v>2</v>
      </c>
      <c r="E115" s="194" t="s">
        <v>761</v>
      </c>
      <c r="F115" s="217" t="s">
        <v>189</v>
      </c>
      <c r="G115" s="212"/>
      <c r="H115" s="213"/>
      <c r="I115" s="214"/>
    </row>
    <row r="116" spans="1:9" ht="25.5" customHeight="1">
      <c r="A116" s="199">
        <v>2443</v>
      </c>
      <c r="B116" s="227" t="s">
        <v>22</v>
      </c>
      <c r="C116" s="209">
        <v>4</v>
      </c>
      <c r="D116" s="210">
        <v>3</v>
      </c>
      <c r="E116" s="194" t="s">
        <v>762</v>
      </c>
      <c r="F116" s="217" t="s">
        <v>190</v>
      </c>
      <c r="G116" s="214"/>
      <c r="H116" s="213"/>
      <c r="I116" s="214"/>
    </row>
    <row r="117" spans="1:9">
      <c r="A117" s="199">
        <v>2450</v>
      </c>
      <c r="B117" s="225" t="s">
        <v>22</v>
      </c>
      <c r="C117" s="200">
        <v>5</v>
      </c>
      <c r="D117" s="201">
        <v>0</v>
      </c>
      <c r="E117" s="202" t="s">
        <v>712</v>
      </c>
      <c r="F117" s="224" t="s">
        <v>191</v>
      </c>
      <c r="G117" s="214">
        <f>H117+I117</f>
        <v>1452894.5</v>
      </c>
      <c r="H117" s="213">
        <v>6400</v>
      </c>
      <c r="I117" s="214">
        <v>1446494.5</v>
      </c>
    </row>
    <row r="118" spans="1:9">
      <c r="A118" s="199"/>
      <c r="B118" s="187"/>
      <c r="C118" s="200"/>
      <c r="D118" s="201"/>
      <c r="E118" s="194" t="s">
        <v>448</v>
      </c>
      <c r="F118" s="203"/>
      <c r="G118" s="206"/>
      <c r="H118" s="205"/>
      <c r="I118" s="206"/>
    </row>
    <row r="119" spans="1:9">
      <c r="A119" s="199">
        <v>2451</v>
      </c>
      <c r="B119" s="227" t="s">
        <v>22</v>
      </c>
      <c r="C119" s="209">
        <v>5</v>
      </c>
      <c r="D119" s="210">
        <v>1</v>
      </c>
      <c r="E119" s="194" t="s">
        <v>713</v>
      </c>
      <c r="F119" s="217" t="s">
        <v>192</v>
      </c>
      <c r="G119" s="214">
        <f>H119+I119</f>
        <v>1452894.5</v>
      </c>
      <c r="H119" s="213">
        <v>6400</v>
      </c>
      <c r="I119" s="214">
        <v>1446494.5</v>
      </c>
    </row>
    <row r="120" spans="1:9">
      <c r="A120" s="199">
        <v>2452</v>
      </c>
      <c r="B120" s="227" t="s">
        <v>22</v>
      </c>
      <c r="C120" s="209">
        <v>5</v>
      </c>
      <c r="D120" s="210">
        <v>2</v>
      </c>
      <c r="E120" s="194" t="s">
        <v>714</v>
      </c>
      <c r="F120" s="217" t="s">
        <v>193</v>
      </c>
      <c r="G120" s="214"/>
      <c r="H120" s="213"/>
      <c r="I120" s="214"/>
    </row>
    <row r="121" spans="1:9">
      <c r="A121" s="199">
        <v>2453</v>
      </c>
      <c r="B121" s="227" t="s">
        <v>22</v>
      </c>
      <c r="C121" s="209">
        <v>5</v>
      </c>
      <c r="D121" s="210">
        <v>3</v>
      </c>
      <c r="E121" s="194" t="s">
        <v>763</v>
      </c>
      <c r="F121" s="217" t="s">
        <v>194</v>
      </c>
      <c r="G121" s="214"/>
      <c r="H121" s="213"/>
      <c r="I121" s="214"/>
    </row>
    <row r="122" spans="1:9" ht="0.75" customHeight="1">
      <c r="A122" s="199">
        <v>2454</v>
      </c>
      <c r="B122" s="227" t="s">
        <v>22</v>
      </c>
      <c r="C122" s="209">
        <v>5</v>
      </c>
      <c r="D122" s="210">
        <v>4</v>
      </c>
      <c r="E122" s="194" t="s">
        <v>876</v>
      </c>
      <c r="F122" s="217" t="s">
        <v>195</v>
      </c>
      <c r="G122" s="214"/>
      <c r="H122" s="213"/>
      <c r="I122" s="214"/>
    </row>
    <row r="123" spans="1:9" hidden="1">
      <c r="A123" s="199">
        <v>2455</v>
      </c>
      <c r="B123" s="227" t="s">
        <v>22</v>
      </c>
      <c r="C123" s="209">
        <v>5</v>
      </c>
      <c r="D123" s="210">
        <v>5</v>
      </c>
      <c r="E123" s="194" t="s">
        <v>715</v>
      </c>
      <c r="F123" s="217" t="s">
        <v>196</v>
      </c>
      <c r="G123" s="214"/>
      <c r="H123" s="213"/>
      <c r="I123" s="214"/>
    </row>
    <row r="124" spans="1:9" hidden="1">
      <c r="A124" s="199">
        <v>2460</v>
      </c>
      <c r="B124" s="225" t="s">
        <v>22</v>
      </c>
      <c r="C124" s="200">
        <v>6</v>
      </c>
      <c r="D124" s="201">
        <v>0</v>
      </c>
      <c r="E124" s="202" t="s">
        <v>699</v>
      </c>
      <c r="F124" s="203" t="s">
        <v>197</v>
      </c>
      <c r="G124" s="214"/>
      <c r="H124" s="213"/>
      <c r="I124" s="214"/>
    </row>
    <row r="125" spans="1:9" hidden="1">
      <c r="A125" s="199"/>
      <c r="B125" s="187"/>
      <c r="C125" s="200"/>
      <c r="D125" s="201"/>
      <c r="E125" s="194" t="s">
        <v>448</v>
      </c>
      <c r="F125" s="203"/>
      <c r="G125" s="206"/>
      <c r="H125" s="205"/>
      <c r="I125" s="206"/>
    </row>
    <row r="126" spans="1:9" hidden="1">
      <c r="A126" s="199">
        <v>2461</v>
      </c>
      <c r="B126" s="227" t="s">
        <v>22</v>
      </c>
      <c r="C126" s="209">
        <v>6</v>
      </c>
      <c r="D126" s="210">
        <v>1</v>
      </c>
      <c r="E126" s="194" t="s">
        <v>700</v>
      </c>
      <c r="F126" s="217" t="s">
        <v>197</v>
      </c>
      <c r="G126" s="214"/>
      <c r="H126" s="213"/>
      <c r="I126" s="214"/>
    </row>
    <row r="127" spans="1:9" hidden="1">
      <c r="A127" s="199">
        <v>2470</v>
      </c>
      <c r="B127" s="225" t="s">
        <v>22</v>
      </c>
      <c r="C127" s="200">
        <v>7</v>
      </c>
      <c r="D127" s="201">
        <v>0</v>
      </c>
      <c r="E127" s="202" t="s">
        <v>716</v>
      </c>
      <c r="F127" s="224" t="s">
        <v>198</v>
      </c>
      <c r="G127" s="214"/>
      <c r="H127" s="213"/>
      <c r="I127" s="214"/>
    </row>
    <row r="128" spans="1:9" hidden="1">
      <c r="A128" s="199"/>
      <c r="B128" s="187"/>
      <c r="C128" s="200"/>
      <c r="D128" s="201"/>
      <c r="E128" s="194" t="s">
        <v>448</v>
      </c>
      <c r="F128" s="203"/>
      <c r="G128" s="206"/>
      <c r="H128" s="205"/>
      <c r="I128" s="206"/>
    </row>
    <row r="129" spans="1:9" ht="27" hidden="1">
      <c r="A129" s="199">
        <v>2471</v>
      </c>
      <c r="B129" s="227" t="s">
        <v>22</v>
      </c>
      <c r="C129" s="209">
        <v>7</v>
      </c>
      <c r="D129" s="210">
        <v>1</v>
      </c>
      <c r="E129" s="194" t="s">
        <v>848</v>
      </c>
      <c r="F129" s="217" t="s">
        <v>199</v>
      </c>
      <c r="G129" s="214"/>
      <c r="H129" s="213"/>
      <c r="I129" s="214"/>
    </row>
    <row r="130" spans="1:9" ht="0.75" hidden="1" customHeight="1">
      <c r="A130" s="199">
        <v>2472</v>
      </c>
      <c r="B130" s="227" t="s">
        <v>22</v>
      </c>
      <c r="C130" s="209">
        <v>7</v>
      </c>
      <c r="D130" s="210">
        <v>2</v>
      </c>
      <c r="E130" s="194" t="s">
        <v>881</v>
      </c>
      <c r="F130" s="231" t="s">
        <v>200</v>
      </c>
      <c r="G130" s="214"/>
      <c r="H130" s="213"/>
      <c r="I130" s="214"/>
    </row>
    <row r="131" spans="1:9" hidden="1">
      <c r="A131" s="199">
        <v>2473</v>
      </c>
      <c r="B131" s="227" t="s">
        <v>22</v>
      </c>
      <c r="C131" s="209">
        <v>7</v>
      </c>
      <c r="D131" s="210">
        <v>3</v>
      </c>
      <c r="E131" s="194" t="s">
        <v>764</v>
      </c>
      <c r="F131" s="217" t="s">
        <v>201</v>
      </c>
      <c r="G131" s="214"/>
      <c r="H131" s="213"/>
      <c r="I131" s="214"/>
    </row>
    <row r="132" spans="1:9" hidden="1">
      <c r="A132" s="199">
        <v>2474</v>
      </c>
      <c r="B132" s="227" t="s">
        <v>22</v>
      </c>
      <c r="C132" s="209">
        <v>7</v>
      </c>
      <c r="D132" s="210">
        <v>4</v>
      </c>
      <c r="E132" s="194" t="s">
        <v>720</v>
      </c>
      <c r="F132" s="211" t="s">
        <v>202</v>
      </c>
      <c r="G132" s="214"/>
      <c r="H132" s="213"/>
      <c r="I132" s="214"/>
    </row>
    <row r="133" spans="1:9" ht="27" hidden="1">
      <c r="A133" s="199">
        <v>2480</v>
      </c>
      <c r="B133" s="225" t="s">
        <v>22</v>
      </c>
      <c r="C133" s="200">
        <v>8</v>
      </c>
      <c r="D133" s="201">
        <v>0</v>
      </c>
      <c r="E133" s="202" t="s">
        <v>849</v>
      </c>
      <c r="F133" s="203" t="s">
        <v>203</v>
      </c>
      <c r="G133" s="214"/>
      <c r="H133" s="213"/>
      <c r="I133" s="214"/>
    </row>
    <row r="134" spans="1:9" hidden="1">
      <c r="A134" s="199"/>
      <c r="B134" s="187"/>
      <c r="C134" s="200"/>
      <c r="D134" s="201"/>
      <c r="E134" s="194" t="s">
        <v>448</v>
      </c>
      <c r="F134" s="203"/>
      <c r="G134" s="206"/>
      <c r="H134" s="205"/>
      <c r="I134" s="206"/>
    </row>
    <row r="135" spans="1:9" ht="40.5" hidden="1">
      <c r="A135" s="199">
        <v>2481</v>
      </c>
      <c r="B135" s="227" t="s">
        <v>22</v>
      </c>
      <c r="C135" s="209">
        <v>8</v>
      </c>
      <c r="D135" s="210">
        <v>1</v>
      </c>
      <c r="E135" s="194" t="s">
        <v>850</v>
      </c>
      <c r="F135" s="217" t="s">
        <v>204</v>
      </c>
      <c r="G135" s="214"/>
      <c r="H135" s="213"/>
      <c r="I135" s="214"/>
    </row>
    <row r="136" spans="1:9" ht="40.5" hidden="1">
      <c r="A136" s="199">
        <v>2482</v>
      </c>
      <c r="B136" s="227" t="s">
        <v>22</v>
      </c>
      <c r="C136" s="209">
        <v>8</v>
      </c>
      <c r="D136" s="210">
        <v>2</v>
      </c>
      <c r="E136" s="194" t="s">
        <v>851</v>
      </c>
      <c r="F136" s="217" t="s">
        <v>205</v>
      </c>
      <c r="G136" s="214"/>
      <c r="H136" s="213"/>
      <c r="I136" s="214"/>
    </row>
    <row r="137" spans="1:9" ht="27" hidden="1">
      <c r="A137" s="199">
        <v>2483</v>
      </c>
      <c r="B137" s="227" t="s">
        <v>22</v>
      </c>
      <c r="C137" s="209">
        <v>8</v>
      </c>
      <c r="D137" s="210">
        <v>3</v>
      </c>
      <c r="E137" s="194" t="s">
        <v>852</v>
      </c>
      <c r="F137" s="217" t="s">
        <v>206</v>
      </c>
      <c r="G137" s="214"/>
      <c r="H137" s="213"/>
      <c r="I137" s="214"/>
    </row>
    <row r="138" spans="1:9" ht="40.5" hidden="1">
      <c r="A138" s="199">
        <v>2484</v>
      </c>
      <c r="B138" s="227" t="s">
        <v>22</v>
      </c>
      <c r="C138" s="209">
        <v>8</v>
      </c>
      <c r="D138" s="210">
        <v>4</v>
      </c>
      <c r="E138" s="194" t="s">
        <v>853</v>
      </c>
      <c r="F138" s="217" t="s">
        <v>207</v>
      </c>
      <c r="G138" s="214"/>
      <c r="H138" s="213"/>
      <c r="I138" s="214"/>
    </row>
    <row r="139" spans="1:9" ht="27" hidden="1">
      <c r="A139" s="199">
        <v>2485</v>
      </c>
      <c r="B139" s="227" t="s">
        <v>22</v>
      </c>
      <c r="C139" s="209">
        <v>8</v>
      </c>
      <c r="D139" s="210">
        <v>5</v>
      </c>
      <c r="E139" s="194" t="s">
        <v>854</v>
      </c>
      <c r="F139" s="217" t="s">
        <v>208</v>
      </c>
      <c r="G139" s="214"/>
      <c r="H139" s="213"/>
      <c r="I139" s="214"/>
    </row>
    <row r="140" spans="1:9" ht="27" hidden="1">
      <c r="A140" s="199">
        <v>2486</v>
      </c>
      <c r="B140" s="227" t="s">
        <v>22</v>
      </c>
      <c r="C140" s="209">
        <v>8</v>
      </c>
      <c r="D140" s="210">
        <v>6</v>
      </c>
      <c r="E140" s="194" t="s">
        <v>855</v>
      </c>
      <c r="F140" s="217" t="s">
        <v>209</v>
      </c>
      <c r="G140" s="212"/>
      <c r="H140" s="213"/>
      <c r="I140" s="214"/>
    </row>
    <row r="141" spans="1:9" ht="27" hidden="1">
      <c r="A141" s="199">
        <v>2487</v>
      </c>
      <c r="B141" s="227" t="s">
        <v>22</v>
      </c>
      <c r="C141" s="209">
        <v>8</v>
      </c>
      <c r="D141" s="210">
        <v>7</v>
      </c>
      <c r="E141" s="194" t="s">
        <v>856</v>
      </c>
      <c r="F141" s="217" t="s">
        <v>210</v>
      </c>
      <c r="G141" s="214"/>
      <c r="H141" s="213"/>
      <c r="I141" s="214"/>
    </row>
    <row r="142" spans="1:9" ht="27">
      <c r="A142" s="199">
        <v>2490</v>
      </c>
      <c r="B142" s="225" t="s">
        <v>22</v>
      </c>
      <c r="C142" s="200">
        <v>9</v>
      </c>
      <c r="D142" s="201">
        <v>0</v>
      </c>
      <c r="E142" s="202" t="s">
        <v>765</v>
      </c>
      <c r="F142" s="203" t="s">
        <v>211</v>
      </c>
      <c r="G142" s="214">
        <v>-200000</v>
      </c>
      <c r="H142" s="213"/>
      <c r="I142" s="214">
        <v>-200000</v>
      </c>
    </row>
    <row r="143" spans="1:9">
      <c r="A143" s="199"/>
      <c r="B143" s="187"/>
      <c r="C143" s="200"/>
      <c r="D143" s="201"/>
      <c r="E143" s="194" t="s">
        <v>448</v>
      </c>
      <c r="F143" s="203"/>
      <c r="G143" s="207"/>
      <c r="H143" s="205"/>
      <c r="I143" s="206"/>
    </row>
    <row r="144" spans="1:9" ht="27">
      <c r="A144" s="199">
        <v>2491</v>
      </c>
      <c r="B144" s="227" t="s">
        <v>22</v>
      </c>
      <c r="C144" s="209">
        <v>9</v>
      </c>
      <c r="D144" s="210">
        <v>1</v>
      </c>
      <c r="E144" s="194" t="s">
        <v>766</v>
      </c>
      <c r="F144" s="217" t="s">
        <v>212</v>
      </c>
      <c r="G144" s="214">
        <v>-200000</v>
      </c>
      <c r="H144" s="213"/>
      <c r="I144" s="214">
        <v>-200000</v>
      </c>
    </row>
    <row r="145" spans="1:9" ht="40.5">
      <c r="A145" s="199">
        <v>2500</v>
      </c>
      <c r="B145" s="225" t="s">
        <v>23</v>
      </c>
      <c r="C145" s="200">
        <v>0</v>
      </c>
      <c r="D145" s="201">
        <v>0</v>
      </c>
      <c r="E145" s="226" t="s">
        <v>725</v>
      </c>
      <c r="F145" s="221" t="s">
        <v>213</v>
      </c>
      <c r="G145" s="228">
        <f>H145+I145</f>
        <v>410000</v>
      </c>
      <c r="H145" s="229">
        <v>405000</v>
      </c>
      <c r="I145" s="230">
        <f>I147+I153+I155+I158+I161+I164</f>
        <v>5000</v>
      </c>
    </row>
    <row r="146" spans="1:9">
      <c r="A146" s="186"/>
      <c r="B146" s="187"/>
      <c r="C146" s="188"/>
      <c r="D146" s="189"/>
      <c r="E146" s="194" t="s">
        <v>461</v>
      </c>
      <c r="F146" s="195"/>
      <c r="G146" s="196"/>
      <c r="H146" s="197"/>
      <c r="I146" s="198"/>
    </row>
    <row r="147" spans="1:9">
      <c r="A147" s="199">
        <v>2510</v>
      </c>
      <c r="B147" s="225" t="s">
        <v>23</v>
      </c>
      <c r="C147" s="200">
        <v>1</v>
      </c>
      <c r="D147" s="201">
        <v>0</v>
      </c>
      <c r="E147" s="202" t="s">
        <v>767</v>
      </c>
      <c r="F147" s="203" t="s">
        <v>214</v>
      </c>
      <c r="G147" s="213">
        <v>400000</v>
      </c>
      <c r="H147" s="213">
        <v>400000</v>
      </c>
      <c r="I147" s="214"/>
    </row>
    <row r="148" spans="1:9" ht="27">
      <c r="A148" s="199"/>
      <c r="B148" s="187" t="s">
        <v>23</v>
      </c>
      <c r="C148" s="200" t="s">
        <v>396</v>
      </c>
      <c r="D148" s="201" t="s">
        <v>396</v>
      </c>
      <c r="E148" s="232" t="s">
        <v>401</v>
      </c>
      <c r="F148" s="203"/>
      <c r="G148" s="205">
        <v>400000</v>
      </c>
      <c r="H148" s="205">
        <v>400000</v>
      </c>
      <c r="I148" s="206"/>
    </row>
    <row r="149" spans="1:9">
      <c r="A149" s="199"/>
      <c r="B149" s="227"/>
      <c r="C149" s="209"/>
      <c r="D149" s="210"/>
      <c r="E149" s="232"/>
      <c r="F149" s="217" t="s">
        <v>215</v>
      </c>
      <c r="G149" s="213"/>
      <c r="H149" s="213"/>
      <c r="I149" s="214"/>
    </row>
    <row r="150" spans="1:9">
      <c r="A150" s="199"/>
      <c r="B150" s="227" t="s">
        <v>23</v>
      </c>
      <c r="C150" s="209" t="s">
        <v>396</v>
      </c>
      <c r="D150" s="210" t="s">
        <v>396</v>
      </c>
      <c r="E150" s="232"/>
      <c r="F150" s="217"/>
      <c r="G150" s="213"/>
      <c r="H150" s="213"/>
      <c r="I150" s="214">
        <v>0</v>
      </c>
    </row>
    <row r="151" spans="1:9">
      <c r="A151" s="199"/>
      <c r="B151" s="225" t="s">
        <v>23</v>
      </c>
      <c r="C151" s="200" t="s">
        <v>396</v>
      </c>
      <c r="D151" s="201" t="s">
        <v>396</v>
      </c>
      <c r="E151" s="202" t="s">
        <v>400</v>
      </c>
      <c r="F151" s="203" t="s">
        <v>216</v>
      </c>
      <c r="G151" s="213"/>
      <c r="H151" s="213"/>
      <c r="I151" s="214"/>
    </row>
    <row r="152" spans="1:9">
      <c r="A152" s="199"/>
      <c r="B152" s="225"/>
      <c r="C152" s="200"/>
      <c r="D152" s="201"/>
      <c r="E152" s="202"/>
      <c r="F152" s="203"/>
      <c r="G152" s="214"/>
      <c r="H152" s="213"/>
      <c r="I152" s="214"/>
    </row>
    <row r="153" spans="1:9">
      <c r="A153" s="199"/>
      <c r="B153" s="187" t="s">
        <v>23</v>
      </c>
      <c r="C153" s="200" t="s">
        <v>397</v>
      </c>
      <c r="D153" s="201" t="s">
        <v>395</v>
      </c>
      <c r="E153" s="233" t="s">
        <v>768</v>
      </c>
      <c r="F153" s="203"/>
      <c r="G153" s="214">
        <v>0</v>
      </c>
      <c r="H153" s="205"/>
      <c r="I153" s="234">
        <v>0</v>
      </c>
    </row>
    <row r="154" spans="1:9">
      <c r="A154" s="199">
        <v>2521</v>
      </c>
      <c r="B154" s="227" t="s">
        <v>23</v>
      </c>
      <c r="C154" s="209">
        <v>2</v>
      </c>
      <c r="D154" s="210">
        <v>1</v>
      </c>
      <c r="E154" s="194" t="s">
        <v>768</v>
      </c>
      <c r="F154" s="217" t="s">
        <v>217</v>
      </c>
      <c r="G154" s="234">
        <v>0</v>
      </c>
      <c r="H154" s="213"/>
      <c r="I154" s="214">
        <v>0</v>
      </c>
    </row>
    <row r="155" spans="1:9">
      <c r="A155" s="199">
        <v>2530</v>
      </c>
      <c r="B155" s="225" t="s">
        <v>23</v>
      </c>
      <c r="C155" s="200">
        <v>3</v>
      </c>
      <c r="D155" s="201">
        <v>0</v>
      </c>
      <c r="E155" s="202" t="s">
        <v>857</v>
      </c>
      <c r="F155" s="203" t="s">
        <v>218</v>
      </c>
      <c r="G155" s="214"/>
      <c r="H155" s="213"/>
      <c r="I155" s="214"/>
    </row>
    <row r="156" spans="1:9">
      <c r="A156" s="199"/>
      <c r="B156" s="187"/>
      <c r="C156" s="200"/>
      <c r="D156" s="201"/>
      <c r="E156" s="194"/>
      <c r="F156" s="203"/>
      <c r="G156" s="207"/>
      <c r="H156" s="205"/>
      <c r="I156" s="206"/>
    </row>
    <row r="157" spans="1:9">
      <c r="A157" s="199">
        <v>2531</v>
      </c>
      <c r="B157" s="227" t="s">
        <v>23</v>
      </c>
      <c r="C157" s="209">
        <v>3</v>
      </c>
      <c r="D157" s="210">
        <v>1</v>
      </c>
      <c r="E157" s="194" t="s">
        <v>857</v>
      </c>
      <c r="F157" s="217" t="s">
        <v>219</v>
      </c>
      <c r="G157" s="212"/>
      <c r="H157" s="213"/>
      <c r="I157" s="214"/>
    </row>
    <row r="158" spans="1:9" ht="27">
      <c r="A158" s="199">
        <v>2540</v>
      </c>
      <c r="B158" s="225" t="s">
        <v>23</v>
      </c>
      <c r="C158" s="200">
        <v>4</v>
      </c>
      <c r="D158" s="201">
        <v>0</v>
      </c>
      <c r="E158" s="202" t="s">
        <v>769</v>
      </c>
      <c r="F158" s="203" t="s">
        <v>220</v>
      </c>
      <c r="G158" s="212">
        <v>10000</v>
      </c>
      <c r="H158" s="213">
        <v>5000</v>
      </c>
      <c r="I158" s="214">
        <v>5000</v>
      </c>
    </row>
    <row r="159" spans="1:9">
      <c r="A159" s="199"/>
      <c r="B159" s="187"/>
      <c r="C159" s="200"/>
      <c r="D159" s="201"/>
      <c r="E159" s="194"/>
      <c r="F159" s="203"/>
      <c r="G159" s="207"/>
      <c r="H159" s="205"/>
      <c r="I159" s="206"/>
    </row>
    <row r="160" spans="1:9" ht="40.5">
      <c r="A160" s="199">
        <v>2541</v>
      </c>
      <c r="B160" s="227" t="s">
        <v>23</v>
      </c>
      <c r="C160" s="209">
        <v>4</v>
      </c>
      <c r="D160" s="210">
        <v>1</v>
      </c>
      <c r="E160" s="194" t="s">
        <v>770</v>
      </c>
      <c r="F160" s="217" t="s">
        <v>221</v>
      </c>
      <c r="G160" s="212">
        <v>10000</v>
      </c>
      <c r="H160" s="213">
        <v>5000</v>
      </c>
      <c r="I160" s="214">
        <v>5000</v>
      </c>
    </row>
    <row r="161" spans="1:9" ht="27">
      <c r="A161" s="199">
        <v>2550</v>
      </c>
      <c r="B161" s="225" t="s">
        <v>23</v>
      </c>
      <c r="C161" s="200">
        <v>5</v>
      </c>
      <c r="D161" s="201">
        <v>0</v>
      </c>
      <c r="E161" s="202" t="s">
        <v>858</v>
      </c>
      <c r="F161" s="203" t="s">
        <v>222</v>
      </c>
      <c r="G161" s="212"/>
      <c r="H161" s="213"/>
      <c r="I161" s="214"/>
    </row>
    <row r="162" spans="1:9">
      <c r="A162" s="199"/>
      <c r="B162" s="187"/>
      <c r="C162" s="200"/>
      <c r="D162" s="201"/>
      <c r="E162" s="194" t="s">
        <v>448</v>
      </c>
      <c r="F162" s="203"/>
      <c r="G162" s="207"/>
      <c r="H162" s="205"/>
      <c r="I162" s="206"/>
    </row>
    <row r="163" spans="1:9" ht="27">
      <c r="A163" s="199">
        <v>2551</v>
      </c>
      <c r="B163" s="227" t="s">
        <v>23</v>
      </c>
      <c r="C163" s="209">
        <v>5</v>
      </c>
      <c r="D163" s="210">
        <v>1</v>
      </c>
      <c r="E163" s="194" t="s">
        <v>858</v>
      </c>
      <c r="F163" s="217" t="s">
        <v>223</v>
      </c>
      <c r="G163" s="213"/>
      <c r="H163" s="213">
        <v>0</v>
      </c>
      <c r="I163" s="214">
        <v>0</v>
      </c>
    </row>
    <row r="164" spans="1:9" ht="33">
      <c r="A164" s="199">
        <v>2560</v>
      </c>
      <c r="B164" s="225" t="s">
        <v>23</v>
      </c>
      <c r="C164" s="200">
        <v>6</v>
      </c>
      <c r="D164" s="201">
        <v>0</v>
      </c>
      <c r="E164" s="202" t="s">
        <v>771</v>
      </c>
      <c r="F164" s="203" t="s">
        <v>224</v>
      </c>
      <c r="G164" s="213"/>
      <c r="H164" s="213"/>
      <c r="I164" s="214"/>
    </row>
    <row r="165" spans="1:9">
      <c r="A165" s="199"/>
      <c r="B165" s="187"/>
      <c r="C165" s="200"/>
      <c r="D165" s="201"/>
      <c r="E165" s="194" t="s">
        <v>448</v>
      </c>
      <c r="F165" s="203"/>
      <c r="G165" s="205"/>
      <c r="H165" s="205"/>
      <c r="I165" s="206"/>
    </row>
    <row r="166" spans="1:9" ht="33">
      <c r="A166" s="199">
        <v>2561</v>
      </c>
      <c r="B166" s="227" t="s">
        <v>23</v>
      </c>
      <c r="C166" s="209">
        <v>6</v>
      </c>
      <c r="D166" s="210">
        <v>1</v>
      </c>
      <c r="E166" s="194" t="s">
        <v>771</v>
      </c>
      <c r="F166" s="217" t="s">
        <v>225</v>
      </c>
      <c r="G166" s="213">
        <v>0</v>
      </c>
      <c r="H166" s="213">
        <v>0</v>
      </c>
      <c r="I166" s="214"/>
    </row>
    <row r="167" spans="1:9" ht="54">
      <c r="A167" s="199">
        <v>2600</v>
      </c>
      <c r="B167" s="225" t="s">
        <v>24</v>
      </c>
      <c r="C167" s="200">
        <v>0</v>
      </c>
      <c r="D167" s="201">
        <v>0</v>
      </c>
      <c r="E167" s="226" t="s">
        <v>726</v>
      </c>
      <c r="F167" s="221" t="s">
        <v>226</v>
      </c>
      <c r="G167" s="230">
        <f>H167+I167</f>
        <v>62000</v>
      </c>
      <c r="H167" s="229">
        <f>H169+H175+H178</f>
        <v>8000</v>
      </c>
      <c r="I167" s="230">
        <v>54000</v>
      </c>
    </row>
    <row r="168" spans="1:9">
      <c r="A168" s="186"/>
      <c r="B168" s="187"/>
      <c r="C168" s="188"/>
      <c r="D168" s="189"/>
      <c r="E168" s="194" t="s">
        <v>461</v>
      </c>
      <c r="F168" s="195"/>
      <c r="G168" s="198"/>
      <c r="H168" s="197"/>
      <c r="I168" s="198"/>
    </row>
    <row r="169" spans="1:9" ht="40.5">
      <c r="A169" s="199">
        <v>2610</v>
      </c>
      <c r="B169" s="225" t="s">
        <v>24</v>
      </c>
      <c r="C169" s="200">
        <v>1</v>
      </c>
      <c r="D169" s="201">
        <v>0</v>
      </c>
      <c r="E169" s="202" t="s">
        <v>772</v>
      </c>
      <c r="F169" s="203" t="s">
        <v>227</v>
      </c>
      <c r="G169" s="214">
        <f>H169+I169</f>
        <v>8000</v>
      </c>
      <c r="H169" s="213">
        <v>8000</v>
      </c>
      <c r="I169" s="214"/>
    </row>
    <row r="170" spans="1:9">
      <c r="A170" s="199"/>
      <c r="B170" s="187"/>
      <c r="C170" s="200"/>
      <c r="D170" s="201"/>
      <c r="E170" s="194"/>
      <c r="F170" s="203"/>
      <c r="G170" s="206"/>
      <c r="H170" s="205"/>
      <c r="I170" s="206"/>
    </row>
    <row r="171" spans="1:9" ht="27">
      <c r="A171" s="199">
        <v>2611</v>
      </c>
      <c r="B171" s="227" t="s">
        <v>24</v>
      </c>
      <c r="C171" s="209">
        <v>1</v>
      </c>
      <c r="D171" s="210">
        <v>1</v>
      </c>
      <c r="E171" s="194" t="s">
        <v>773</v>
      </c>
      <c r="F171" s="217" t="s">
        <v>228</v>
      </c>
      <c r="G171" s="214">
        <f>H171+I171</f>
        <v>8000</v>
      </c>
      <c r="H171" s="213">
        <v>8000</v>
      </c>
      <c r="I171" s="214"/>
    </row>
    <row r="172" spans="1:9">
      <c r="A172" s="199">
        <v>2620</v>
      </c>
      <c r="B172" s="225" t="s">
        <v>24</v>
      </c>
      <c r="C172" s="200">
        <v>2</v>
      </c>
      <c r="D172" s="201">
        <v>0</v>
      </c>
      <c r="E172" s="202" t="s">
        <v>859</v>
      </c>
      <c r="F172" s="203" t="s">
        <v>229</v>
      </c>
      <c r="G172" s="214"/>
      <c r="H172" s="213"/>
      <c r="I172" s="214"/>
    </row>
    <row r="173" spans="1:9">
      <c r="A173" s="199"/>
      <c r="B173" s="187"/>
      <c r="C173" s="200"/>
      <c r="D173" s="201"/>
      <c r="E173" s="194" t="s">
        <v>448</v>
      </c>
      <c r="F173" s="203"/>
      <c r="G173" s="206"/>
      <c r="H173" s="205"/>
      <c r="I173" s="206"/>
    </row>
    <row r="174" spans="1:9">
      <c r="A174" s="199">
        <v>2621</v>
      </c>
      <c r="B174" s="227" t="s">
        <v>24</v>
      </c>
      <c r="C174" s="209">
        <v>2</v>
      </c>
      <c r="D174" s="210">
        <v>1</v>
      </c>
      <c r="E174" s="194" t="s">
        <v>859</v>
      </c>
      <c r="F174" s="217" t="s">
        <v>230</v>
      </c>
      <c r="G174" s="214"/>
      <c r="H174" s="213"/>
      <c r="I174" s="214"/>
    </row>
    <row r="175" spans="1:9">
      <c r="A175" s="199">
        <v>2630</v>
      </c>
      <c r="B175" s="225" t="s">
        <v>24</v>
      </c>
      <c r="C175" s="200">
        <v>3</v>
      </c>
      <c r="D175" s="201">
        <v>0</v>
      </c>
      <c r="E175" s="202" t="s">
        <v>774</v>
      </c>
      <c r="F175" s="203" t="s">
        <v>231</v>
      </c>
      <c r="G175" s="213"/>
      <c r="H175" s="213"/>
      <c r="I175" s="214"/>
    </row>
    <row r="176" spans="1:9">
      <c r="A176" s="199"/>
      <c r="B176" s="187"/>
      <c r="C176" s="200"/>
      <c r="D176" s="201"/>
      <c r="E176" s="194" t="s">
        <v>448</v>
      </c>
      <c r="F176" s="203"/>
      <c r="G176" s="205"/>
      <c r="H176" s="205"/>
      <c r="I176" s="206"/>
    </row>
    <row r="177" spans="1:9">
      <c r="A177" s="199">
        <v>2631</v>
      </c>
      <c r="B177" s="227" t="s">
        <v>24</v>
      </c>
      <c r="C177" s="209">
        <v>3</v>
      </c>
      <c r="D177" s="210">
        <v>1</v>
      </c>
      <c r="E177" s="194" t="s">
        <v>775</v>
      </c>
      <c r="F177" s="235" t="s">
        <v>232</v>
      </c>
      <c r="G177" s="213"/>
      <c r="H177" s="213"/>
      <c r="I177" s="214"/>
    </row>
    <row r="178" spans="1:9">
      <c r="A178" s="199">
        <v>2640</v>
      </c>
      <c r="B178" s="225" t="s">
        <v>24</v>
      </c>
      <c r="C178" s="200">
        <v>4</v>
      </c>
      <c r="D178" s="201">
        <v>0</v>
      </c>
      <c r="E178" s="202" t="s">
        <v>825</v>
      </c>
      <c r="F178" s="203" t="s">
        <v>233</v>
      </c>
      <c r="G178" s="214">
        <v>54000</v>
      </c>
      <c r="H178" s="213">
        <v>0</v>
      </c>
      <c r="I178" s="214">
        <v>54000</v>
      </c>
    </row>
    <row r="179" spans="1:9">
      <c r="A179" s="199"/>
      <c r="B179" s="187"/>
      <c r="C179" s="200"/>
      <c r="D179" s="201"/>
      <c r="E179" s="194" t="s">
        <v>448</v>
      </c>
      <c r="F179" s="203"/>
      <c r="G179" s="206"/>
      <c r="H179" s="205"/>
      <c r="I179" s="206"/>
    </row>
    <row r="180" spans="1:9">
      <c r="A180" s="199">
        <v>2641</v>
      </c>
      <c r="B180" s="227" t="s">
        <v>24</v>
      </c>
      <c r="C180" s="209">
        <v>4</v>
      </c>
      <c r="D180" s="210">
        <v>1</v>
      </c>
      <c r="E180" s="194" t="s">
        <v>826</v>
      </c>
      <c r="F180" s="217" t="s">
        <v>234</v>
      </c>
      <c r="G180" s="214">
        <v>54000</v>
      </c>
      <c r="H180" s="213">
        <v>0</v>
      </c>
      <c r="I180" s="214">
        <v>54000</v>
      </c>
    </row>
    <row r="181" spans="1:9" ht="40.5">
      <c r="A181" s="199">
        <v>2650</v>
      </c>
      <c r="B181" s="225" t="s">
        <v>24</v>
      </c>
      <c r="C181" s="200">
        <v>5</v>
      </c>
      <c r="D181" s="201">
        <v>0</v>
      </c>
      <c r="E181" s="202" t="s">
        <v>860</v>
      </c>
      <c r="F181" s="203" t="s">
        <v>238</v>
      </c>
      <c r="G181" s="214"/>
      <c r="H181" s="213"/>
      <c r="I181" s="214"/>
    </row>
    <row r="182" spans="1:9" ht="33" customHeight="1">
      <c r="A182" s="199"/>
      <c r="B182" s="187"/>
      <c r="C182" s="200"/>
      <c r="D182" s="201"/>
      <c r="E182" s="194" t="s">
        <v>448</v>
      </c>
      <c r="F182" s="203"/>
      <c r="G182" s="206"/>
      <c r="H182" s="205"/>
      <c r="I182" s="206"/>
    </row>
    <row r="183" spans="1:9" ht="25.5" customHeight="1">
      <c r="A183" s="199">
        <v>2651</v>
      </c>
      <c r="B183" s="227" t="s">
        <v>24</v>
      </c>
      <c r="C183" s="209">
        <v>5</v>
      </c>
      <c r="D183" s="210">
        <v>1</v>
      </c>
      <c r="E183" s="194" t="s">
        <v>860</v>
      </c>
      <c r="F183" s="217" t="s">
        <v>239</v>
      </c>
      <c r="G183" s="214"/>
      <c r="H183" s="213"/>
      <c r="I183" s="214"/>
    </row>
    <row r="184" spans="1:9" ht="27.75" customHeight="1">
      <c r="A184" s="199">
        <v>2660</v>
      </c>
      <c r="B184" s="225" t="s">
        <v>24</v>
      </c>
      <c r="C184" s="200">
        <v>6</v>
      </c>
      <c r="D184" s="201">
        <v>0</v>
      </c>
      <c r="E184" s="202" t="s">
        <v>776</v>
      </c>
      <c r="F184" s="224" t="s">
        <v>240</v>
      </c>
      <c r="G184" s="212"/>
      <c r="H184" s="213"/>
      <c r="I184" s="214"/>
    </row>
    <row r="185" spans="1:9" ht="32.25" hidden="1" customHeight="1">
      <c r="A185" s="199"/>
      <c r="B185" s="187"/>
      <c r="C185" s="200"/>
      <c r="D185" s="201"/>
      <c r="E185" s="194" t="s">
        <v>448</v>
      </c>
      <c r="F185" s="203"/>
      <c r="G185" s="207"/>
      <c r="H185" s="205"/>
      <c r="I185" s="206"/>
    </row>
    <row r="186" spans="1:9" ht="35.25" customHeight="1">
      <c r="A186" s="199">
        <v>2661</v>
      </c>
      <c r="B186" s="227" t="s">
        <v>24</v>
      </c>
      <c r="C186" s="209">
        <v>6</v>
      </c>
      <c r="D186" s="210">
        <v>1</v>
      </c>
      <c r="E186" s="194" t="s">
        <v>776</v>
      </c>
      <c r="F186" s="217" t="s">
        <v>241</v>
      </c>
      <c r="G186" s="212"/>
      <c r="H186" s="213"/>
      <c r="I186" s="214"/>
    </row>
    <row r="187" spans="1:9" ht="27.75" customHeight="1">
      <c r="A187" s="199">
        <v>2700</v>
      </c>
      <c r="B187" s="225" t="s">
        <v>25</v>
      </c>
      <c r="C187" s="200">
        <v>0</v>
      </c>
      <c r="D187" s="201">
        <v>0</v>
      </c>
      <c r="E187" s="226" t="s">
        <v>727</v>
      </c>
      <c r="F187" s="221" t="s">
        <v>242</v>
      </c>
      <c r="G187" s="222"/>
      <c r="H187" s="222">
        <v>0</v>
      </c>
      <c r="I187" s="223"/>
    </row>
    <row r="188" spans="1:9" ht="22.5" hidden="1" customHeight="1">
      <c r="A188" s="186"/>
      <c r="B188" s="187"/>
      <c r="C188" s="188"/>
      <c r="D188" s="189"/>
      <c r="E188" s="194" t="s">
        <v>461</v>
      </c>
      <c r="F188" s="195"/>
      <c r="G188" s="197"/>
      <c r="H188" s="197"/>
      <c r="I188" s="198"/>
    </row>
    <row r="189" spans="1:9" ht="30" hidden="1" customHeight="1">
      <c r="A189" s="199">
        <v>2710</v>
      </c>
      <c r="B189" s="225" t="s">
        <v>25</v>
      </c>
      <c r="C189" s="200">
        <v>1</v>
      </c>
      <c r="D189" s="201">
        <v>0</v>
      </c>
      <c r="E189" s="202" t="s">
        <v>861</v>
      </c>
      <c r="F189" s="203" t="s">
        <v>243</v>
      </c>
      <c r="G189" s="213"/>
      <c r="H189" s="213"/>
      <c r="I189" s="214"/>
    </row>
    <row r="190" spans="1:9" ht="39" hidden="1" customHeight="1">
      <c r="A190" s="199"/>
      <c r="B190" s="187"/>
      <c r="C190" s="200"/>
      <c r="D190" s="201"/>
      <c r="E190" s="194" t="s">
        <v>448</v>
      </c>
      <c r="F190" s="203"/>
      <c r="G190" s="205"/>
      <c r="H190" s="205"/>
      <c r="I190" s="206"/>
    </row>
    <row r="191" spans="1:9" ht="24" hidden="1" customHeight="1">
      <c r="A191" s="199">
        <v>2711</v>
      </c>
      <c r="B191" s="227" t="s">
        <v>25</v>
      </c>
      <c r="C191" s="209">
        <v>1</v>
      </c>
      <c r="D191" s="210">
        <v>1</v>
      </c>
      <c r="E191" s="194" t="s">
        <v>862</v>
      </c>
      <c r="F191" s="217" t="s">
        <v>244</v>
      </c>
      <c r="G191" s="213"/>
      <c r="H191" s="213"/>
      <c r="I191" s="214"/>
    </row>
    <row r="192" spans="1:9" ht="25.5" hidden="1" customHeight="1">
      <c r="A192" s="199">
        <v>2712</v>
      </c>
      <c r="B192" s="227" t="s">
        <v>25</v>
      </c>
      <c r="C192" s="209">
        <v>1</v>
      </c>
      <c r="D192" s="210">
        <v>2</v>
      </c>
      <c r="E192" s="194" t="s">
        <v>863</v>
      </c>
      <c r="F192" s="217" t="s">
        <v>245</v>
      </c>
      <c r="G192" s="213"/>
      <c r="H192" s="213"/>
      <c r="I192" s="214"/>
    </row>
    <row r="193" spans="1:11" ht="24.75" hidden="1" customHeight="1">
      <c r="A193" s="199">
        <v>2713</v>
      </c>
      <c r="B193" s="227" t="s">
        <v>25</v>
      </c>
      <c r="C193" s="209">
        <v>1</v>
      </c>
      <c r="D193" s="210">
        <v>3</v>
      </c>
      <c r="E193" s="194" t="s">
        <v>864</v>
      </c>
      <c r="F193" s="217" t="s">
        <v>246</v>
      </c>
      <c r="G193" s="213"/>
      <c r="H193" s="213"/>
      <c r="I193" s="214"/>
    </row>
    <row r="194" spans="1:11" ht="18.75" customHeight="1">
      <c r="A194" s="199">
        <v>2720</v>
      </c>
      <c r="B194" s="225" t="s">
        <v>25</v>
      </c>
      <c r="C194" s="200">
        <v>2</v>
      </c>
      <c r="D194" s="201">
        <v>0</v>
      </c>
      <c r="E194" s="202" t="s">
        <v>777</v>
      </c>
      <c r="F194" s="203" t="s">
        <v>247</v>
      </c>
      <c r="G194" s="213"/>
      <c r="H194" s="213">
        <v>0</v>
      </c>
      <c r="I194" s="214"/>
    </row>
    <row r="195" spans="1:11" ht="18.75" customHeight="1">
      <c r="A195" s="199"/>
      <c r="B195" s="187"/>
      <c r="C195" s="200"/>
      <c r="D195" s="201"/>
      <c r="E195" s="194" t="s">
        <v>448</v>
      </c>
      <c r="F195" s="203"/>
      <c r="G195" s="205"/>
      <c r="H195" s="205"/>
      <c r="I195" s="206"/>
    </row>
    <row r="196" spans="1:11" ht="24.75" customHeight="1">
      <c r="A196" s="199">
        <v>2721</v>
      </c>
      <c r="B196" s="227" t="s">
        <v>25</v>
      </c>
      <c r="C196" s="209">
        <v>2</v>
      </c>
      <c r="D196" s="210">
        <v>1</v>
      </c>
      <c r="E196" s="194" t="s">
        <v>778</v>
      </c>
      <c r="F196" s="217" t="s">
        <v>248</v>
      </c>
      <c r="G196" s="213"/>
      <c r="H196" s="213">
        <v>0</v>
      </c>
      <c r="I196" s="214"/>
    </row>
    <row r="197" spans="1:11" ht="28.5" customHeight="1">
      <c r="A197" s="199">
        <v>2722</v>
      </c>
      <c r="B197" s="227" t="s">
        <v>25</v>
      </c>
      <c r="C197" s="209">
        <v>2</v>
      </c>
      <c r="D197" s="210">
        <v>2</v>
      </c>
      <c r="E197" s="194" t="s">
        <v>779</v>
      </c>
      <c r="F197" s="217" t="s">
        <v>249</v>
      </c>
      <c r="G197" s="212"/>
      <c r="H197" s="213"/>
      <c r="I197" s="214"/>
      <c r="K197" s="185"/>
    </row>
    <row r="198" spans="1:11" ht="23.25" hidden="1" customHeight="1">
      <c r="A198" s="199">
        <v>2723</v>
      </c>
      <c r="B198" s="227" t="s">
        <v>25</v>
      </c>
      <c r="C198" s="209">
        <v>2</v>
      </c>
      <c r="D198" s="210">
        <v>3</v>
      </c>
      <c r="E198" s="194" t="s">
        <v>780</v>
      </c>
      <c r="F198" s="217" t="s">
        <v>250</v>
      </c>
      <c r="G198" s="212"/>
      <c r="H198" s="213"/>
      <c r="I198" s="214"/>
    </row>
    <row r="199" spans="1:11" ht="36" hidden="1" customHeight="1">
      <c r="A199" s="199">
        <v>2724</v>
      </c>
      <c r="B199" s="227" t="s">
        <v>25</v>
      </c>
      <c r="C199" s="209">
        <v>2</v>
      </c>
      <c r="D199" s="210">
        <v>4</v>
      </c>
      <c r="E199" s="194" t="s">
        <v>781</v>
      </c>
      <c r="F199" s="217" t="s">
        <v>251</v>
      </c>
      <c r="G199" s="212"/>
      <c r="H199" s="213"/>
      <c r="I199" s="214"/>
    </row>
    <row r="200" spans="1:11" ht="33.75" hidden="1" customHeight="1">
      <c r="A200" s="199">
        <v>2730</v>
      </c>
      <c r="B200" s="225" t="s">
        <v>25</v>
      </c>
      <c r="C200" s="200">
        <v>3</v>
      </c>
      <c r="D200" s="201">
        <v>0</v>
      </c>
      <c r="E200" s="202" t="s">
        <v>782</v>
      </c>
      <c r="F200" s="203" t="s">
        <v>252</v>
      </c>
      <c r="G200" s="212"/>
      <c r="H200" s="213"/>
      <c r="I200" s="214"/>
    </row>
    <row r="201" spans="1:11" ht="39" hidden="1" customHeight="1">
      <c r="A201" s="199"/>
      <c r="B201" s="187"/>
      <c r="C201" s="200"/>
      <c r="D201" s="201"/>
      <c r="E201" s="194" t="s">
        <v>448</v>
      </c>
      <c r="F201" s="203"/>
      <c r="G201" s="207"/>
      <c r="H201" s="205"/>
      <c r="I201" s="206"/>
    </row>
    <row r="202" spans="1:11" ht="30" hidden="1" customHeight="1">
      <c r="A202" s="199">
        <v>2731</v>
      </c>
      <c r="B202" s="227" t="s">
        <v>25</v>
      </c>
      <c r="C202" s="209">
        <v>3</v>
      </c>
      <c r="D202" s="210">
        <v>1</v>
      </c>
      <c r="E202" s="194" t="s">
        <v>783</v>
      </c>
      <c r="F202" s="211" t="s">
        <v>253</v>
      </c>
      <c r="G202" s="212"/>
      <c r="H202" s="213"/>
      <c r="I202" s="214"/>
    </row>
    <row r="203" spans="1:11" ht="18.75" hidden="1" customHeight="1">
      <c r="A203" s="199">
        <v>2732</v>
      </c>
      <c r="B203" s="227" t="s">
        <v>25</v>
      </c>
      <c r="C203" s="209">
        <v>3</v>
      </c>
      <c r="D203" s="210">
        <v>2</v>
      </c>
      <c r="E203" s="194" t="s">
        <v>784</v>
      </c>
      <c r="F203" s="211" t="s">
        <v>254</v>
      </c>
      <c r="G203" s="212"/>
      <c r="H203" s="213"/>
      <c r="I203" s="214"/>
    </row>
    <row r="204" spans="1:11" ht="25.5" hidden="1" customHeight="1">
      <c r="A204" s="199">
        <v>2733</v>
      </c>
      <c r="B204" s="227" t="s">
        <v>25</v>
      </c>
      <c r="C204" s="209">
        <v>3</v>
      </c>
      <c r="D204" s="210">
        <v>3</v>
      </c>
      <c r="E204" s="194" t="s">
        <v>785</v>
      </c>
      <c r="F204" s="211" t="s">
        <v>255</v>
      </c>
      <c r="G204" s="212"/>
      <c r="H204" s="213"/>
      <c r="I204" s="214"/>
    </row>
    <row r="205" spans="1:11" ht="54" hidden="1" customHeight="1">
      <c r="A205" s="199">
        <v>2734</v>
      </c>
      <c r="B205" s="227" t="s">
        <v>25</v>
      </c>
      <c r="C205" s="209">
        <v>3</v>
      </c>
      <c r="D205" s="210">
        <v>4</v>
      </c>
      <c r="E205" s="194" t="s">
        <v>865</v>
      </c>
      <c r="F205" s="211" t="s">
        <v>256</v>
      </c>
      <c r="G205" s="212"/>
      <c r="H205" s="213"/>
      <c r="I205" s="214"/>
    </row>
    <row r="206" spans="1:11" ht="36.75" hidden="1" customHeight="1">
      <c r="A206" s="199">
        <v>2740</v>
      </c>
      <c r="B206" s="225" t="s">
        <v>25</v>
      </c>
      <c r="C206" s="200">
        <v>4</v>
      </c>
      <c r="D206" s="201">
        <v>0</v>
      </c>
      <c r="E206" s="202" t="s">
        <v>786</v>
      </c>
      <c r="F206" s="203" t="s">
        <v>257</v>
      </c>
      <c r="G206" s="212"/>
      <c r="H206" s="213"/>
      <c r="I206" s="214"/>
    </row>
    <row r="207" spans="1:11" ht="32.25" hidden="1" customHeight="1">
      <c r="A207" s="199"/>
      <c r="B207" s="187"/>
      <c r="C207" s="200"/>
      <c r="D207" s="201"/>
      <c r="E207" s="194" t="s">
        <v>448</v>
      </c>
      <c r="F207" s="203"/>
      <c r="G207" s="207"/>
      <c r="H207" s="205"/>
      <c r="I207" s="206"/>
    </row>
    <row r="208" spans="1:11" ht="30" hidden="1" customHeight="1">
      <c r="A208" s="199">
        <v>2741</v>
      </c>
      <c r="B208" s="227" t="s">
        <v>25</v>
      </c>
      <c r="C208" s="209">
        <v>4</v>
      </c>
      <c r="D208" s="210">
        <v>1</v>
      </c>
      <c r="E208" s="194" t="s">
        <v>786</v>
      </c>
      <c r="F208" s="217" t="s">
        <v>258</v>
      </c>
      <c r="G208" s="212"/>
      <c r="H208" s="213"/>
      <c r="I208" s="214"/>
    </row>
    <row r="209" spans="1:11" ht="36" hidden="1" customHeight="1">
      <c r="A209" s="199">
        <v>2750</v>
      </c>
      <c r="B209" s="225" t="s">
        <v>25</v>
      </c>
      <c r="C209" s="200">
        <v>5</v>
      </c>
      <c r="D209" s="201">
        <v>0</v>
      </c>
      <c r="E209" s="202" t="s">
        <v>866</v>
      </c>
      <c r="F209" s="203" t="s">
        <v>259</v>
      </c>
      <c r="G209" s="212"/>
      <c r="H209" s="213"/>
      <c r="I209" s="214"/>
    </row>
    <row r="210" spans="1:11" ht="32.25" hidden="1" customHeight="1">
      <c r="A210" s="199"/>
      <c r="B210" s="187"/>
      <c r="C210" s="200"/>
      <c r="D210" s="201"/>
      <c r="E210" s="194" t="s">
        <v>448</v>
      </c>
      <c r="F210" s="203"/>
      <c r="G210" s="207"/>
      <c r="H210" s="205"/>
      <c r="I210" s="206"/>
    </row>
    <row r="211" spans="1:11" ht="45.75" hidden="1" customHeight="1">
      <c r="A211" s="199">
        <v>2751</v>
      </c>
      <c r="B211" s="227" t="s">
        <v>25</v>
      </c>
      <c r="C211" s="209">
        <v>5</v>
      </c>
      <c r="D211" s="210">
        <v>1</v>
      </c>
      <c r="E211" s="194" t="s">
        <v>866</v>
      </c>
      <c r="F211" s="217" t="s">
        <v>259</v>
      </c>
      <c r="G211" s="212"/>
      <c r="H211" s="213"/>
      <c r="I211" s="214"/>
    </row>
    <row r="212" spans="1:11" ht="34.5" hidden="1" customHeight="1">
      <c r="A212" s="199">
        <v>2760</v>
      </c>
      <c r="B212" s="225" t="s">
        <v>25</v>
      </c>
      <c r="C212" s="200">
        <v>6</v>
      </c>
      <c r="D212" s="201">
        <v>0</v>
      </c>
      <c r="E212" s="202" t="s">
        <v>787</v>
      </c>
      <c r="F212" s="203" t="s">
        <v>260</v>
      </c>
      <c r="G212" s="212"/>
      <c r="H212" s="213"/>
      <c r="I212" s="214"/>
    </row>
    <row r="213" spans="1:11" ht="37.5" hidden="1" customHeight="1">
      <c r="A213" s="199"/>
      <c r="B213" s="187"/>
      <c r="C213" s="200"/>
      <c r="D213" s="201"/>
      <c r="E213" s="194" t="s">
        <v>448</v>
      </c>
      <c r="F213" s="203"/>
      <c r="G213" s="207"/>
      <c r="H213" s="205"/>
      <c r="I213" s="206"/>
    </row>
    <row r="214" spans="1:11" ht="25.5" hidden="1" customHeight="1">
      <c r="A214" s="199">
        <v>2761</v>
      </c>
      <c r="B214" s="227" t="s">
        <v>25</v>
      </c>
      <c r="C214" s="209">
        <v>6</v>
      </c>
      <c r="D214" s="210">
        <v>1</v>
      </c>
      <c r="E214" s="194" t="s">
        <v>788</v>
      </c>
      <c r="F214" s="203"/>
      <c r="G214" s="212"/>
      <c r="H214" s="213"/>
      <c r="I214" s="214"/>
    </row>
    <row r="215" spans="1:11" ht="24.75" hidden="1" customHeight="1">
      <c r="A215" s="199">
        <v>2762</v>
      </c>
      <c r="B215" s="227" t="s">
        <v>25</v>
      </c>
      <c r="C215" s="209">
        <v>6</v>
      </c>
      <c r="D215" s="210">
        <v>2</v>
      </c>
      <c r="E215" s="194" t="s">
        <v>787</v>
      </c>
      <c r="F215" s="217" t="s">
        <v>261</v>
      </c>
      <c r="G215" s="212"/>
      <c r="H215" s="213"/>
      <c r="I215" s="214"/>
    </row>
    <row r="216" spans="1:11" ht="40.5">
      <c r="A216" s="199">
        <v>2800</v>
      </c>
      <c r="B216" s="225" t="s">
        <v>26</v>
      </c>
      <c r="C216" s="200">
        <v>0</v>
      </c>
      <c r="D216" s="201">
        <v>0</v>
      </c>
      <c r="E216" s="226" t="s">
        <v>728</v>
      </c>
      <c r="F216" s="221" t="s">
        <v>262</v>
      </c>
      <c r="G216" s="222">
        <f>G221+G230+G235</f>
        <v>247700</v>
      </c>
      <c r="H216" s="222">
        <f>H221+H230+H235</f>
        <v>80700</v>
      </c>
      <c r="I216" s="222">
        <f>I221+I230+I235</f>
        <v>167000</v>
      </c>
      <c r="K216" s="185"/>
    </row>
    <row r="217" spans="1:11">
      <c r="A217" s="186"/>
      <c r="B217" s="187"/>
      <c r="C217" s="188"/>
      <c r="D217" s="189"/>
      <c r="E217" s="194" t="s">
        <v>461</v>
      </c>
      <c r="F217" s="195"/>
      <c r="G217" s="197"/>
      <c r="H217" s="197"/>
      <c r="I217" s="198"/>
    </row>
    <row r="218" spans="1:11">
      <c r="A218" s="199">
        <v>2810</v>
      </c>
      <c r="B218" s="227" t="s">
        <v>26</v>
      </c>
      <c r="C218" s="209">
        <v>1</v>
      </c>
      <c r="D218" s="210">
        <v>0</v>
      </c>
      <c r="E218" s="202" t="s">
        <v>789</v>
      </c>
      <c r="F218" s="203" t="s">
        <v>263</v>
      </c>
      <c r="G218" s="213"/>
      <c r="H218" s="213"/>
      <c r="I218" s="214"/>
    </row>
    <row r="219" spans="1:11">
      <c r="A219" s="199"/>
      <c r="B219" s="187"/>
      <c r="C219" s="200"/>
      <c r="D219" s="201"/>
      <c r="E219" s="194" t="s">
        <v>448</v>
      </c>
      <c r="F219" s="203"/>
      <c r="G219" s="205"/>
      <c r="H219" s="205"/>
      <c r="I219" s="234"/>
    </row>
    <row r="220" spans="1:11">
      <c r="A220" s="199">
        <v>2811</v>
      </c>
      <c r="B220" s="227" t="s">
        <v>26</v>
      </c>
      <c r="C220" s="209">
        <v>1</v>
      </c>
      <c r="D220" s="210">
        <v>1</v>
      </c>
      <c r="E220" s="194" t="s">
        <v>789</v>
      </c>
      <c r="F220" s="217" t="s">
        <v>264</v>
      </c>
      <c r="G220" s="213"/>
      <c r="H220" s="213"/>
      <c r="I220" s="214"/>
    </row>
    <row r="221" spans="1:11">
      <c r="A221" s="199">
        <v>2820</v>
      </c>
      <c r="B221" s="225" t="s">
        <v>26</v>
      </c>
      <c r="C221" s="200">
        <v>2</v>
      </c>
      <c r="D221" s="201">
        <v>0</v>
      </c>
      <c r="E221" s="202" t="s">
        <v>790</v>
      </c>
      <c r="F221" s="203" t="s">
        <v>265</v>
      </c>
      <c r="G221" s="213">
        <f>H221+I221</f>
        <v>237100</v>
      </c>
      <c r="H221" s="213">
        <f>H223+H225+H226</f>
        <v>70100</v>
      </c>
      <c r="I221" s="214">
        <v>167000</v>
      </c>
    </row>
    <row r="222" spans="1:11">
      <c r="A222" s="199"/>
      <c r="B222" s="187"/>
      <c r="C222" s="200"/>
      <c r="D222" s="201"/>
      <c r="E222" s="194" t="s">
        <v>448</v>
      </c>
      <c r="F222" s="203"/>
      <c r="G222" s="205"/>
      <c r="H222" s="205"/>
      <c r="I222" s="206"/>
      <c r="K222" s="185"/>
    </row>
    <row r="223" spans="1:11">
      <c r="A223" s="199">
        <v>2821</v>
      </c>
      <c r="B223" s="227" t="s">
        <v>26</v>
      </c>
      <c r="C223" s="209">
        <v>2</v>
      </c>
      <c r="D223" s="210">
        <v>1</v>
      </c>
      <c r="E223" s="194" t="s">
        <v>717</v>
      </c>
      <c r="F223" s="203"/>
      <c r="G223" s="213">
        <v>23000</v>
      </c>
      <c r="H223" s="213">
        <v>23000</v>
      </c>
      <c r="I223" s="214"/>
    </row>
    <row r="224" spans="1:11">
      <c r="A224" s="199">
        <v>2822</v>
      </c>
      <c r="B224" s="227" t="s">
        <v>26</v>
      </c>
      <c r="C224" s="209">
        <v>2</v>
      </c>
      <c r="D224" s="210">
        <v>2</v>
      </c>
      <c r="E224" s="194" t="s">
        <v>791</v>
      </c>
      <c r="F224" s="203"/>
      <c r="G224" s="213"/>
      <c r="H224" s="213"/>
      <c r="I224" s="214"/>
    </row>
    <row r="225" spans="1:9">
      <c r="A225" s="199">
        <v>2823</v>
      </c>
      <c r="B225" s="227" t="s">
        <v>26</v>
      </c>
      <c r="C225" s="209">
        <v>2</v>
      </c>
      <c r="D225" s="210">
        <v>3</v>
      </c>
      <c r="E225" s="194" t="s">
        <v>792</v>
      </c>
      <c r="F225" s="217" t="s">
        <v>266</v>
      </c>
      <c r="G225" s="213">
        <f>H225+I225</f>
        <v>208000</v>
      </c>
      <c r="H225" s="213">
        <v>41000</v>
      </c>
      <c r="I225" s="214">
        <v>167000</v>
      </c>
    </row>
    <row r="226" spans="1:9">
      <c r="A226" s="199">
        <v>2824</v>
      </c>
      <c r="B226" s="227" t="s">
        <v>26</v>
      </c>
      <c r="C226" s="209">
        <v>2</v>
      </c>
      <c r="D226" s="210">
        <v>4</v>
      </c>
      <c r="E226" s="194" t="s">
        <v>793</v>
      </c>
      <c r="F226" s="217"/>
      <c r="G226" s="213">
        <v>6100</v>
      </c>
      <c r="H226" s="213">
        <v>6100</v>
      </c>
      <c r="I226" s="214"/>
    </row>
    <row r="227" spans="1:9">
      <c r="A227" s="199">
        <v>2825</v>
      </c>
      <c r="B227" s="227" t="s">
        <v>26</v>
      </c>
      <c r="C227" s="209">
        <v>2</v>
      </c>
      <c r="D227" s="210">
        <v>5</v>
      </c>
      <c r="E227" s="194" t="s">
        <v>718</v>
      </c>
      <c r="F227" s="217"/>
      <c r="G227" s="213"/>
      <c r="H227" s="213"/>
      <c r="I227" s="214"/>
    </row>
    <row r="228" spans="1:9">
      <c r="A228" s="199">
        <v>2826</v>
      </c>
      <c r="B228" s="227" t="s">
        <v>26</v>
      </c>
      <c r="C228" s="209">
        <v>2</v>
      </c>
      <c r="D228" s="210">
        <v>6</v>
      </c>
      <c r="E228" s="194" t="s">
        <v>890</v>
      </c>
      <c r="F228" s="217"/>
      <c r="G228" s="213"/>
      <c r="H228" s="213"/>
      <c r="I228" s="214"/>
    </row>
    <row r="229" spans="1:9" ht="27">
      <c r="A229" s="199">
        <v>2827</v>
      </c>
      <c r="B229" s="227" t="s">
        <v>26</v>
      </c>
      <c r="C229" s="209">
        <v>2</v>
      </c>
      <c r="D229" s="210">
        <v>7</v>
      </c>
      <c r="E229" s="194" t="s">
        <v>867</v>
      </c>
      <c r="F229" s="217"/>
      <c r="G229" s="213">
        <v>0</v>
      </c>
      <c r="H229" s="213">
        <v>0</v>
      </c>
      <c r="I229" s="214"/>
    </row>
    <row r="230" spans="1:9" ht="40.5">
      <c r="A230" s="199">
        <v>2830</v>
      </c>
      <c r="B230" s="225" t="s">
        <v>26</v>
      </c>
      <c r="C230" s="200">
        <v>3</v>
      </c>
      <c r="D230" s="201">
        <v>0</v>
      </c>
      <c r="E230" s="202" t="s">
        <v>794</v>
      </c>
      <c r="F230" s="224" t="s">
        <v>267</v>
      </c>
      <c r="G230" s="213">
        <f>G232+G233</f>
        <v>7600</v>
      </c>
      <c r="H230" s="213">
        <f>H232+H233</f>
        <v>7600</v>
      </c>
      <c r="I230" s="214"/>
    </row>
    <row r="231" spans="1:9">
      <c r="A231" s="199"/>
      <c r="B231" s="187"/>
      <c r="C231" s="200"/>
      <c r="D231" s="201"/>
      <c r="E231" s="194" t="s">
        <v>448</v>
      </c>
      <c r="F231" s="203"/>
      <c r="G231" s="205"/>
      <c r="H231" s="205"/>
      <c r="I231" s="206"/>
    </row>
    <row r="232" spans="1:9">
      <c r="A232" s="199">
        <v>2831</v>
      </c>
      <c r="B232" s="227" t="s">
        <v>26</v>
      </c>
      <c r="C232" s="209">
        <v>3</v>
      </c>
      <c r="D232" s="210">
        <v>1</v>
      </c>
      <c r="E232" s="194" t="s">
        <v>795</v>
      </c>
      <c r="F232" s="224"/>
      <c r="G232" s="213">
        <v>5500</v>
      </c>
      <c r="H232" s="213">
        <v>5500</v>
      </c>
      <c r="I232" s="214"/>
    </row>
    <row r="233" spans="1:9">
      <c r="A233" s="199">
        <v>2832</v>
      </c>
      <c r="B233" s="227" t="s">
        <v>26</v>
      </c>
      <c r="C233" s="209">
        <v>3</v>
      </c>
      <c r="D233" s="210">
        <v>2</v>
      </c>
      <c r="E233" s="194" t="s">
        <v>796</v>
      </c>
      <c r="F233" s="224"/>
      <c r="G233" s="213">
        <v>2100</v>
      </c>
      <c r="H233" s="213">
        <v>2100</v>
      </c>
      <c r="I233" s="214"/>
    </row>
    <row r="234" spans="1:9">
      <c r="A234" s="199">
        <v>2833</v>
      </c>
      <c r="B234" s="227" t="s">
        <v>26</v>
      </c>
      <c r="C234" s="209">
        <v>3</v>
      </c>
      <c r="D234" s="210">
        <v>3</v>
      </c>
      <c r="E234" s="194" t="s">
        <v>868</v>
      </c>
      <c r="F234" s="217" t="s">
        <v>268</v>
      </c>
      <c r="G234" s="213"/>
      <c r="H234" s="213"/>
      <c r="I234" s="214"/>
    </row>
    <row r="235" spans="1:9" ht="27">
      <c r="A235" s="199">
        <v>2840</v>
      </c>
      <c r="B235" s="225" t="s">
        <v>26</v>
      </c>
      <c r="C235" s="200">
        <v>4</v>
      </c>
      <c r="D235" s="201">
        <v>0</v>
      </c>
      <c r="E235" s="202" t="s">
        <v>797</v>
      </c>
      <c r="F235" s="224" t="s">
        <v>269</v>
      </c>
      <c r="G235" s="213">
        <f>G238</f>
        <v>3000</v>
      </c>
      <c r="H235" s="213">
        <f>H238</f>
        <v>3000</v>
      </c>
      <c r="I235" s="214"/>
    </row>
    <row r="236" spans="1:9">
      <c r="A236" s="199"/>
      <c r="B236" s="187"/>
      <c r="C236" s="200"/>
      <c r="D236" s="201"/>
      <c r="E236" s="194" t="s">
        <v>448</v>
      </c>
      <c r="F236" s="203"/>
      <c r="G236" s="205"/>
      <c r="H236" s="205"/>
      <c r="I236" s="206"/>
    </row>
    <row r="237" spans="1:9">
      <c r="A237" s="199">
        <v>2841</v>
      </c>
      <c r="B237" s="227" t="s">
        <v>26</v>
      </c>
      <c r="C237" s="209">
        <v>4</v>
      </c>
      <c r="D237" s="210">
        <v>1</v>
      </c>
      <c r="E237" s="194" t="s">
        <v>719</v>
      </c>
      <c r="F237" s="224"/>
      <c r="G237" s="213"/>
      <c r="H237" s="213"/>
      <c r="I237" s="214"/>
    </row>
    <row r="238" spans="1:9" ht="40.5">
      <c r="A238" s="199">
        <v>2842</v>
      </c>
      <c r="B238" s="227" t="s">
        <v>26</v>
      </c>
      <c r="C238" s="209">
        <v>4</v>
      </c>
      <c r="D238" s="210">
        <v>2</v>
      </c>
      <c r="E238" s="194" t="s">
        <v>869</v>
      </c>
      <c r="F238" s="224"/>
      <c r="G238" s="213">
        <v>3000</v>
      </c>
      <c r="H238" s="213">
        <v>3000</v>
      </c>
      <c r="I238" s="214"/>
    </row>
    <row r="239" spans="1:9" ht="27">
      <c r="A239" s="199">
        <v>2843</v>
      </c>
      <c r="B239" s="227" t="s">
        <v>26</v>
      </c>
      <c r="C239" s="209">
        <v>4</v>
      </c>
      <c r="D239" s="210">
        <v>3</v>
      </c>
      <c r="E239" s="194" t="s">
        <v>797</v>
      </c>
      <c r="F239" s="217" t="s">
        <v>270</v>
      </c>
      <c r="G239" s="213"/>
      <c r="H239" s="213"/>
      <c r="I239" s="214"/>
    </row>
    <row r="240" spans="1:9" ht="27">
      <c r="A240" s="199">
        <v>2850</v>
      </c>
      <c r="B240" s="225" t="s">
        <v>26</v>
      </c>
      <c r="C240" s="200">
        <v>5</v>
      </c>
      <c r="D240" s="201">
        <v>0</v>
      </c>
      <c r="E240" s="236" t="s">
        <v>870</v>
      </c>
      <c r="F240" s="224" t="s">
        <v>271</v>
      </c>
      <c r="G240" s="213"/>
      <c r="H240" s="213"/>
      <c r="I240" s="214"/>
    </row>
    <row r="241" spans="1:9">
      <c r="A241" s="199"/>
      <c r="B241" s="187"/>
      <c r="C241" s="200"/>
      <c r="D241" s="201"/>
      <c r="E241" s="194" t="s">
        <v>448</v>
      </c>
      <c r="F241" s="203"/>
      <c r="G241" s="207"/>
      <c r="H241" s="205"/>
      <c r="I241" s="206"/>
    </row>
    <row r="242" spans="1:9" ht="1.5" customHeight="1">
      <c r="A242" s="199">
        <v>2851</v>
      </c>
      <c r="B242" s="225" t="s">
        <v>26</v>
      </c>
      <c r="C242" s="200">
        <v>5</v>
      </c>
      <c r="D242" s="201">
        <v>1</v>
      </c>
      <c r="E242" s="237" t="s">
        <v>870</v>
      </c>
      <c r="F242" s="217" t="s">
        <v>272</v>
      </c>
      <c r="G242" s="212"/>
      <c r="H242" s="213"/>
      <c r="I242" s="214"/>
    </row>
    <row r="243" spans="1:9" ht="33" hidden="1">
      <c r="A243" s="199">
        <v>2860</v>
      </c>
      <c r="B243" s="225" t="s">
        <v>26</v>
      </c>
      <c r="C243" s="200">
        <v>6</v>
      </c>
      <c r="D243" s="201">
        <v>0</v>
      </c>
      <c r="E243" s="236" t="s">
        <v>798</v>
      </c>
      <c r="F243" s="224" t="s">
        <v>335</v>
      </c>
      <c r="G243" s="212"/>
      <c r="H243" s="213"/>
      <c r="I243" s="214"/>
    </row>
    <row r="244" spans="1:9" hidden="1">
      <c r="A244" s="199"/>
      <c r="B244" s="187"/>
      <c r="C244" s="200"/>
      <c r="D244" s="201"/>
      <c r="E244" s="194" t="s">
        <v>448</v>
      </c>
      <c r="F244" s="203"/>
      <c r="G244" s="207"/>
      <c r="H244" s="205"/>
      <c r="I244" s="206"/>
    </row>
    <row r="245" spans="1:9" ht="33" hidden="1">
      <c r="A245" s="199">
        <v>2861</v>
      </c>
      <c r="B245" s="227" t="s">
        <v>26</v>
      </c>
      <c r="C245" s="209">
        <v>6</v>
      </c>
      <c r="D245" s="210">
        <v>1</v>
      </c>
      <c r="E245" s="237" t="s">
        <v>798</v>
      </c>
      <c r="F245" s="217" t="s">
        <v>336</v>
      </c>
      <c r="G245" s="212"/>
      <c r="H245" s="213"/>
      <c r="I245" s="214"/>
    </row>
    <row r="246" spans="1:9" ht="40.5">
      <c r="A246" s="199">
        <v>2900</v>
      </c>
      <c r="B246" s="225" t="s">
        <v>27</v>
      </c>
      <c r="C246" s="200">
        <v>0</v>
      </c>
      <c r="D246" s="201">
        <v>0</v>
      </c>
      <c r="E246" s="226" t="s">
        <v>729</v>
      </c>
      <c r="F246" s="221" t="s">
        <v>337</v>
      </c>
      <c r="G246" s="222">
        <f>H246</f>
        <v>540500</v>
      </c>
      <c r="H246" s="222">
        <f>H248+H264</f>
        <v>540500</v>
      </c>
      <c r="I246" s="223">
        <v>0</v>
      </c>
    </row>
    <row r="247" spans="1:9">
      <c r="A247" s="186"/>
      <c r="B247" s="187"/>
      <c r="C247" s="188"/>
      <c r="D247" s="189"/>
      <c r="E247" s="194" t="s">
        <v>461</v>
      </c>
      <c r="F247" s="195"/>
      <c r="G247" s="238"/>
      <c r="H247" s="238"/>
      <c r="I247" s="239"/>
    </row>
    <row r="248" spans="1:9" ht="27">
      <c r="A248" s="199">
        <v>2910</v>
      </c>
      <c r="B248" s="225" t="s">
        <v>27</v>
      </c>
      <c r="C248" s="200">
        <v>1</v>
      </c>
      <c r="D248" s="201">
        <v>0</v>
      </c>
      <c r="E248" s="202" t="s">
        <v>799</v>
      </c>
      <c r="F248" s="203" t="s">
        <v>338</v>
      </c>
      <c r="G248" s="213">
        <v>394500</v>
      </c>
      <c r="H248" s="213">
        <v>394500</v>
      </c>
      <c r="I248" s="214">
        <v>0</v>
      </c>
    </row>
    <row r="249" spans="1:9">
      <c r="A249" s="199"/>
      <c r="B249" s="187"/>
      <c r="C249" s="200"/>
      <c r="D249" s="201"/>
      <c r="E249" s="194" t="s">
        <v>448</v>
      </c>
      <c r="F249" s="203"/>
      <c r="G249" s="205"/>
      <c r="H249" s="205"/>
      <c r="I249" s="206"/>
    </row>
    <row r="250" spans="1:9">
      <c r="A250" s="199">
        <v>2911</v>
      </c>
      <c r="B250" s="227" t="s">
        <v>27</v>
      </c>
      <c r="C250" s="209">
        <v>1</v>
      </c>
      <c r="D250" s="210">
        <v>1</v>
      </c>
      <c r="E250" s="194" t="s">
        <v>800</v>
      </c>
      <c r="F250" s="217" t="s">
        <v>339</v>
      </c>
      <c r="G250" s="213">
        <v>394500</v>
      </c>
      <c r="H250" s="213">
        <v>394500</v>
      </c>
      <c r="I250" s="214">
        <v>0</v>
      </c>
    </row>
    <row r="251" spans="1:9">
      <c r="A251" s="199">
        <v>2912</v>
      </c>
      <c r="B251" s="227" t="s">
        <v>27</v>
      </c>
      <c r="C251" s="209">
        <v>1</v>
      </c>
      <c r="D251" s="210">
        <v>2</v>
      </c>
      <c r="E251" s="194" t="s">
        <v>801</v>
      </c>
      <c r="F251" s="217" t="s">
        <v>340</v>
      </c>
      <c r="G251" s="213"/>
      <c r="H251" s="213"/>
      <c r="I251" s="214"/>
    </row>
    <row r="252" spans="1:9" ht="14.25" customHeight="1">
      <c r="A252" s="199">
        <v>2920</v>
      </c>
      <c r="B252" s="225" t="s">
        <v>27</v>
      </c>
      <c r="C252" s="200">
        <v>2</v>
      </c>
      <c r="D252" s="201">
        <v>0</v>
      </c>
      <c r="E252" s="202" t="s">
        <v>802</v>
      </c>
      <c r="F252" s="203" t="s">
        <v>341</v>
      </c>
      <c r="G252" s="214"/>
      <c r="H252" s="213"/>
      <c r="I252" s="214"/>
    </row>
    <row r="253" spans="1:9" ht="26.25" hidden="1" customHeight="1">
      <c r="A253" s="199"/>
      <c r="B253" s="187"/>
      <c r="C253" s="200"/>
      <c r="D253" s="201"/>
      <c r="E253" s="194" t="s">
        <v>448</v>
      </c>
      <c r="F253" s="203"/>
      <c r="G253" s="206"/>
      <c r="H253" s="205"/>
      <c r="I253" s="206"/>
    </row>
    <row r="254" spans="1:9" ht="27" hidden="1" customHeight="1">
      <c r="A254" s="199">
        <v>2921</v>
      </c>
      <c r="B254" s="227" t="s">
        <v>27</v>
      </c>
      <c r="C254" s="209">
        <v>2</v>
      </c>
      <c r="D254" s="210">
        <v>1</v>
      </c>
      <c r="E254" s="194" t="s">
        <v>803</v>
      </c>
      <c r="F254" s="217" t="s">
        <v>342</v>
      </c>
      <c r="G254" s="214"/>
      <c r="H254" s="213"/>
      <c r="I254" s="214"/>
    </row>
    <row r="255" spans="1:9" ht="29.25" customHeight="1">
      <c r="A255" s="199">
        <v>2922</v>
      </c>
      <c r="B255" s="227" t="s">
        <v>27</v>
      </c>
      <c r="C255" s="209">
        <v>2</v>
      </c>
      <c r="D255" s="210">
        <v>2</v>
      </c>
      <c r="E255" s="194" t="s">
        <v>804</v>
      </c>
      <c r="F255" s="217" t="s">
        <v>343</v>
      </c>
      <c r="G255" s="214"/>
      <c r="H255" s="213"/>
      <c r="I255" s="214"/>
    </row>
    <row r="256" spans="1:9" ht="1.5" hidden="1" customHeight="1">
      <c r="A256" s="199">
        <v>2930</v>
      </c>
      <c r="B256" s="225" t="s">
        <v>27</v>
      </c>
      <c r="C256" s="200">
        <v>3</v>
      </c>
      <c r="D256" s="201">
        <v>0</v>
      </c>
      <c r="E256" s="202" t="s">
        <v>805</v>
      </c>
      <c r="F256" s="203" t="s">
        <v>344</v>
      </c>
      <c r="G256" s="213"/>
      <c r="H256" s="213"/>
      <c r="I256" s="214"/>
    </row>
    <row r="257" spans="1:11" ht="23.25" hidden="1" customHeight="1">
      <c r="A257" s="199"/>
      <c r="B257" s="187"/>
      <c r="C257" s="200"/>
      <c r="D257" s="201"/>
      <c r="E257" s="194" t="s">
        <v>448</v>
      </c>
      <c r="F257" s="203"/>
      <c r="G257" s="205"/>
      <c r="H257" s="205"/>
      <c r="I257" s="206"/>
    </row>
    <row r="258" spans="1:11" ht="22.5" hidden="1" customHeight="1">
      <c r="A258" s="199">
        <v>2931</v>
      </c>
      <c r="B258" s="227" t="s">
        <v>27</v>
      </c>
      <c r="C258" s="209">
        <v>3</v>
      </c>
      <c r="D258" s="210">
        <v>1</v>
      </c>
      <c r="E258" s="194" t="s">
        <v>806</v>
      </c>
      <c r="F258" s="217" t="s">
        <v>345</v>
      </c>
      <c r="G258" s="213"/>
      <c r="H258" s="213"/>
      <c r="I258" s="214"/>
    </row>
    <row r="259" spans="1:11" ht="24" hidden="1" customHeight="1">
      <c r="A259" s="199">
        <v>2932</v>
      </c>
      <c r="B259" s="227" t="s">
        <v>27</v>
      </c>
      <c r="C259" s="209">
        <v>3</v>
      </c>
      <c r="D259" s="210">
        <v>2</v>
      </c>
      <c r="E259" s="194" t="s">
        <v>807</v>
      </c>
      <c r="F259" s="217"/>
      <c r="G259" s="213"/>
      <c r="H259" s="213"/>
      <c r="I259" s="214"/>
    </row>
    <row r="260" spans="1:11" ht="18.75" hidden="1" customHeight="1">
      <c r="A260" s="199">
        <v>2940</v>
      </c>
      <c r="B260" s="225" t="s">
        <v>27</v>
      </c>
      <c r="C260" s="200">
        <v>4</v>
      </c>
      <c r="D260" s="201">
        <v>0</v>
      </c>
      <c r="E260" s="202" t="s">
        <v>808</v>
      </c>
      <c r="F260" s="203" t="s">
        <v>346</v>
      </c>
      <c r="G260" s="213"/>
      <c r="H260" s="213"/>
      <c r="I260" s="214"/>
    </row>
    <row r="261" spans="1:11" ht="22.5" hidden="1" customHeight="1">
      <c r="A261" s="199"/>
      <c r="B261" s="187"/>
      <c r="C261" s="200"/>
      <c r="D261" s="201"/>
      <c r="E261" s="194" t="s">
        <v>448</v>
      </c>
      <c r="F261" s="203"/>
      <c r="G261" s="205"/>
      <c r="H261" s="205"/>
      <c r="I261" s="206"/>
    </row>
    <row r="262" spans="1:11" ht="32.25" hidden="1" customHeight="1">
      <c r="A262" s="199">
        <v>2941</v>
      </c>
      <c r="B262" s="227" t="s">
        <v>27</v>
      </c>
      <c r="C262" s="209">
        <v>4</v>
      </c>
      <c r="D262" s="210">
        <v>1</v>
      </c>
      <c r="E262" s="194" t="s">
        <v>809</v>
      </c>
      <c r="F262" s="217" t="s">
        <v>347</v>
      </c>
      <c r="G262" s="213"/>
      <c r="H262" s="213"/>
      <c r="I262" s="214"/>
    </row>
    <row r="263" spans="1:11" ht="13.5" hidden="1" customHeight="1">
      <c r="A263" s="199">
        <v>2942</v>
      </c>
      <c r="B263" s="227" t="s">
        <v>27</v>
      </c>
      <c r="C263" s="209">
        <v>4</v>
      </c>
      <c r="D263" s="210">
        <v>2</v>
      </c>
      <c r="E263" s="194" t="s">
        <v>810</v>
      </c>
      <c r="F263" s="217" t="s">
        <v>348</v>
      </c>
      <c r="G263" s="213"/>
      <c r="H263" s="213"/>
      <c r="I263" s="214"/>
    </row>
    <row r="264" spans="1:11">
      <c r="A264" s="199">
        <v>2950</v>
      </c>
      <c r="B264" s="225" t="s">
        <v>27</v>
      </c>
      <c r="C264" s="200">
        <v>5</v>
      </c>
      <c r="D264" s="201">
        <v>0</v>
      </c>
      <c r="E264" s="202" t="s">
        <v>811</v>
      </c>
      <c r="F264" s="203" t="s">
        <v>349</v>
      </c>
      <c r="G264" s="213">
        <f>H266+I264</f>
        <v>146000</v>
      </c>
      <c r="H264" s="213">
        <v>146000</v>
      </c>
      <c r="I264" s="214"/>
    </row>
    <row r="265" spans="1:11">
      <c r="A265" s="199"/>
      <c r="B265" s="187"/>
      <c r="C265" s="200"/>
      <c r="D265" s="201"/>
      <c r="E265" s="194" t="s">
        <v>448</v>
      </c>
      <c r="F265" s="203"/>
      <c r="G265" s="205"/>
      <c r="H265" s="205"/>
      <c r="I265" s="206"/>
    </row>
    <row r="266" spans="1:11">
      <c r="A266" s="199">
        <v>2951</v>
      </c>
      <c r="B266" s="227" t="s">
        <v>27</v>
      </c>
      <c r="C266" s="209">
        <v>5</v>
      </c>
      <c r="D266" s="210">
        <v>1</v>
      </c>
      <c r="E266" s="194" t="s">
        <v>812</v>
      </c>
      <c r="F266" s="203"/>
      <c r="G266" s="213">
        <v>146000</v>
      </c>
      <c r="H266" s="213">
        <v>146000</v>
      </c>
      <c r="I266" s="214"/>
    </row>
    <row r="267" spans="1:11">
      <c r="A267" s="199">
        <v>2952</v>
      </c>
      <c r="B267" s="227" t="s">
        <v>27</v>
      </c>
      <c r="C267" s="209">
        <v>5</v>
      </c>
      <c r="D267" s="210">
        <v>2</v>
      </c>
      <c r="E267" s="194" t="s">
        <v>813</v>
      </c>
      <c r="F267" s="217" t="s">
        <v>350</v>
      </c>
      <c r="G267" s="213"/>
      <c r="H267" s="213"/>
      <c r="I267" s="214"/>
    </row>
    <row r="268" spans="1:11" ht="27">
      <c r="A268" s="199">
        <v>2960</v>
      </c>
      <c r="B268" s="225" t="s">
        <v>27</v>
      </c>
      <c r="C268" s="200">
        <v>6</v>
      </c>
      <c r="D268" s="201">
        <v>0</v>
      </c>
      <c r="E268" s="202" t="s">
        <v>882</v>
      </c>
      <c r="F268" s="203" t="s">
        <v>351</v>
      </c>
      <c r="G268" s="213"/>
      <c r="H268" s="213"/>
      <c r="I268" s="214"/>
      <c r="K268" s="185"/>
    </row>
    <row r="269" spans="1:11" ht="1.5" customHeight="1">
      <c r="A269" s="199"/>
      <c r="B269" s="187"/>
      <c r="C269" s="200"/>
      <c r="D269" s="201"/>
      <c r="E269" s="194" t="s">
        <v>448</v>
      </c>
      <c r="F269" s="203"/>
      <c r="G269" s="205"/>
      <c r="H269" s="205"/>
      <c r="I269" s="206"/>
    </row>
    <row r="270" spans="1:11" ht="27" hidden="1">
      <c r="A270" s="199">
        <v>2961</v>
      </c>
      <c r="B270" s="227" t="s">
        <v>27</v>
      </c>
      <c r="C270" s="209">
        <v>6</v>
      </c>
      <c r="D270" s="210">
        <v>1</v>
      </c>
      <c r="E270" s="194" t="s">
        <v>882</v>
      </c>
      <c r="F270" s="217" t="s">
        <v>352</v>
      </c>
      <c r="G270" s="213"/>
      <c r="H270" s="213"/>
      <c r="I270" s="214"/>
    </row>
    <row r="271" spans="1:11" ht="27" hidden="1">
      <c r="A271" s="199">
        <v>2970</v>
      </c>
      <c r="B271" s="225" t="s">
        <v>27</v>
      </c>
      <c r="C271" s="200">
        <v>7</v>
      </c>
      <c r="D271" s="201">
        <v>0</v>
      </c>
      <c r="E271" s="202" t="s">
        <v>871</v>
      </c>
      <c r="F271" s="203" t="s">
        <v>353</v>
      </c>
      <c r="G271" s="213"/>
      <c r="H271" s="213"/>
      <c r="I271" s="214"/>
    </row>
    <row r="272" spans="1:11" hidden="1">
      <c r="A272" s="199"/>
      <c r="B272" s="187"/>
      <c r="C272" s="200"/>
      <c r="D272" s="201"/>
      <c r="E272" s="194" t="s">
        <v>448</v>
      </c>
      <c r="F272" s="203"/>
      <c r="G272" s="205"/>
      <c r="H272" s="205"/>
      <c r="I272" s="206"/>
    </row>
    <row r="273" spans="1:9" ht="27" hidden="1">
      <c r="A273" s="199">
        <v>2971</v>
      </c>
      <c r="B273" s="227" t="s">
        <v>27</v>
      </c>
      <c r="C273" s="209">
        <v>7</v>
      </c>
      <c r="D273" s="210">
        <v>1</v>
      </c>
      <c r="E273" s="194" t="s">
        <v>871</v>
      </c>
      <c r="F273" s="217" t="s">
        <v>353</v>
      </c>
      <c r="G273" s="213"/>
      <c r="H273" s="213"/>
      <c r="I273" s="214"/>
    </row>
    <row r="274" spans="1:9" hidden="1">
      <c r="A274" s="199">
        <v>2980</v>
      </c>
      <c r="B274" s="225" t="s">
        <v>27</v>
      </c>
      <c r="C274" s="200">
        <v>8</v>
      </c>
      <c r="D274" s="201">
        <v>0</v>
      </c>
      <c r="E274" s="202" t="s">
        <v>814</v>
      </c>
      <c r="F274" s="203" t="s">
        <v>354</v>
      </c>
      <c r="G274" s="213"/>
      <c r="H274" s="213"/>
      <c r="I274" s="214"/>
    </row>
    <row r="275" spans="1:9" ht="33" customHeight="1">
      <c r="A275" s="199"/>
      <c r="B275" s="187"/>
      <c r="C275" s="200"/>
      <c r="D275" s="201"/>
      <c r="E275" s="194" t="s">
        <v>448</v>
      </c>
      <c r="F275" s="203"/>
      <c r="G275" s="205"/>
      <c r="H275" s="205"/>
      <c r="I275" s="206"/>
    </row>
    <row r="276" spans="1:9" ht="34.5" hidden="1" customHeight="1">
      <c r="A276" s="199">
        <v>2981</v>
      </c>
      <c r="B276" s="227" t="s">
        <v>27</v>
      </c>
      <c r="C276" s="209">
        <v>8</v>
      </c>
      <c r="D276" s="210">
        <v>1</v>
      </c>
      <c r="E276" s="194" t="s">
        <v>814</v>
      </c>
      <c r="F276" s="217" t="s">
        <v>355</v>
      </c>
      <c r="G276" s="213"/>
      <c r="H276" s="213"/>
      <c r="I276" s="214"/>
    </row>
    <row r="277" spans="1:9" ht="32.25" customHeight="1">
      <c r="A277" s="199">
        <v>3000</v>
      </c>
      <c r="B277" s="225" t="s">
        <v>28</v>
      </c>
      <c r="C277" s="200">
        <v>0</v>
      </c>
      <c r="D277" s="201">
        <v>0</v>
      </c>
      <c r="E277" s="226" t="s">
        <v>730</v>
      </c>
      <c r="F277" s="221" t="s">
        <v>356</v>
      </c>
      <c r="G277" s="222">
        <v>24000</v>
      </c>
      <c r="H277" s="222">
        <v>24000</v>
      </c>
      <c r="I277" s="223"/>
    </row>
    <row r="278" spans="1:9" ht="14.25" hidden="1" customHeight="1">
      <c r="A278" s="186"/>
      <c r="B278" s="187"/>
      <c r="C278" s="188"/>
      <c r="D278" s="189"/>
      <c r="E278" s="194" t="s">
        <v>461</v>
      </c>
      <c r="F278" s="195"/>
      <c r="G278" s="197"/>
      <c r="H278" s="197"/>
      <c r="I278" s="198"/>
    </row>
    <row r="279" spans="1:9" ht="26.25" hidden="1" customHeight="1">
      <c r="A279" s="199">
        <v>3010</v>
      </c>
      <c r="B279" s="225" t="s">
        <v>28</v>
      </c>
      <c r="C279" s="200">
        <v>1</v>
      </c>
      <c r="D279" s="201">
        <v>0</v>
      </c>
      <c r="E279" s="202" t="s">
        <v>815</v>
      </c>
      <c r="F279" s="203" t="s">
        <v>357</v>
      </c>
      <c r="G279" s="213"/>
      <c r="H279" s="213"/>
      <c r="I279" s="214"/>
    </row>
    <row r="280" spans="1:9" ht="30.75" hidden="1" customHeight="1">
      <c r="A280" s="199"/>
      <c r="B280" s="187"/>
      <c r="C280" s="200"/>
      <c r="D280" s="201"/>
      <c r="E280" s="194" t="s">
        <v>448</v>
      </c>
      <c r="F280" s="203"/>
      <c r="G280" s="205"/>
      <c r="H280" s="205"/>
      <c r="I280" s="206"/>
    </row>
    <row r="281" spans="1:9" ht="36.75" hidden="1" customHeight="1">
      <c r="A281" s="199">
        <v>3011</v>
      </c>
      <c r="B281" s="227" t="s">
        <v>28</v>
      </c>
      <c r="C281" s="209">
        <v>1</v>
      </c>
      <c r="D281" s="210">
        <v>1</v>
      </c>
      <c r="E281" s="194" t="s">
        <v>816</v>
      </c>
      <c r="F281" s="217" t="s">
        <v>358</v>
      </c>
      <c r="G281" s="213"/>
      <c r="H281" s="213"/>
      <c r="I281" s="214"/>
    </row>
    <row r="282" spans="1:9" ht="39.75" hidden="1" customHeight="1">
      <c r="A282" s="199">
        <v>3012</v>
      </c>
      <c r="B282" s="227" t="s">
        <v>28</v>
      </c>
      <c r="C282" s="209">
        <v>1</v>
      </c>
      <c r="D282" s="210">
        <v>2</v>
      </c>
      <c r="E282" s="194" t="s">
        <v>817</v>
      </c>
      <c r="F282" s="217" t="s">
        <v>359</v>
      </c>
      <c r="G282" s="213"/>
      <c r="H282" s="213"/>
      <c r="I282" s="214"/>
    </row>
    <row r="283" spans="1:9" ht="41.25" hidden="1" customHeight="1">
      <c r="A283" s="199">
        <v>3020</v>
      </c>
      <c r="B283" s="225" t="s">
        <v>28</v>
      </c>
      <c r="C283" s="200">
        <v>2</v>
      </c>
      <c r="D283" s="201">
        <v>0</v>
      </c>
      <c r="E283" s="202" t="s">
        <v>818</v>
      </c>
      <c r="F283" s="203" t="s">
        <v>360</v>
      </c>
      <c r="G283" s="213"/>
      <c r="H283" s="213"/>
      <c r="I283" s="214"/>
    </row>
    <row r="284" spans="1:9" ht="40.5" hidden="1" customHeight="1">
      <c r="A284" s="199"/>
      <c r="B284" s="187"/>
      <c r="C284" s="200"/>
      <c r="D284" s="201"/>
      <c r="E284" s="194" t="s">
        <v>448</v>
      </c>
      <c r="F284" s="203"/>
      <c r="G284" s="205"/>
      <c r="H284" s="205"/>
      <c r="I284" s="206"/>
    </row>
    <row r="285" spans="1:9" ht="43.5" hidden="1" customHeight="1">
      <c r="A285" s="199">
        <v>3021</v>
      </c>
      <c r="B285" s="227" t="s">
        <v>28</v>
      </c>
      <c r="C285" s="209">
        <v>2</v>
      </c>
      <c r="D285" s="210">
        <v>1</v>
      </c>
      <c r="E285" s="194" t="s">
        <v>818</v>
      </c>
      <c r="F285" s="217" t="s">
        <v>361</v>
      </c>
      <c r="G285" s="213"/>
      <c r="H285" s="213"/>
      <c r="I285" s="214"/>
    </row>
    <row r="286" spans="1:9" ht="16.5" customHeight="1">
      <c r="A286" s="199">
        <v>3030</v>
      </c>
      <c r="B286" s="225" t="s">
        <v>28</v>
      </c>
      <c r="C286" s="200">
        <v>3</v>
      </c>
      <c r="D286" s="201">
        <v>0</v>
      </c>
      <c r="E286" s="202" t="s">
        <v>872</v>
      </c>
      <c r="F286" s="203" t="s">
        <v>362</v>
      </c>
      <c r="G286" s="213"/>
      <c r="H286" s="213">
        <v>0</v>
      </c>
      <c r="I286" s="214"/>
    </row>
    <row r="287" spans="1:9" ht="36" hidden="1" customHeight="1">
      <c r="A287" s="199"/>
      <c r="B287" s="187"/>
      <c r="C287" s="200"/>
      <c r="D287" s="201"/>
      <c r="E287" s="194" t="s">
        <v>448</v>
      </c>
      <c r="F287" s="203"/>
      <c r="G287" s="205"/>
      <c r="H287" s="205"/>
      <c r="I287" s="206"/>
    </row>
    <row r="288" spans="1:9" ht="19.5" customHeight="1">
      <c r="A288" s="199">
        <v>3031</v>
      </c>
      <c r="B288" s="227" t="s">
        <v>28</v>
      </c>
      <c r="C288" s="209">
        <v>3</v>
      </c>
      <c r="D288" s="210" t="s">
        <v>396</v>
      </c>
      <c r="E288" s="194" t="s">
        <v>872</v>
      </c>
      <c r="F288" s="203"/>
      <c r="G288" s="240"/>
      <c r="H288" s="240">
        <v>0</v>
      </c>
      <c r="I288" s="206"/>
    </row>
    <row r="289" spans="1:9" ht="15" customHeight="1">
      <c r="A289" s="199">
        <v>3040</v>
      </c>
      <c r="B289" s="225" t="s">
        <v>28</v>
      </c>
      <c r="C289" s="200">
        <v>4</v>
      </c>
      <c r="D289" s="201">
        <v>0</v>
      </c>
      <c r="E289" s="202" t="s">
        <v>873</v>
      </c>
      <c r="F289" s="203" t="s">
        <v>363</v>
      </c>
      <c r="G289" s="213"/>
      <c r="H289" s="213">
        <v>0</v>
      </c>
      <c r="I289" s="214"/>
    </row>
    <row r="290" spans="1:9" ht="21" hidden="1" customHeight="1">
      <c r="A290" s="199"/>
      <c r="B290" s="187"/>
      <c r="C290" s="200"/>
      <c r="D290" s="201"/>
      <c r="E290" s="194" t="s">
        <v>448</v>
      </c>
      <c r="F290" s="203"/>
      <c r="G290" s="205"/>
      <c r="H290" s="205"/>
      <c r="I290" s="206"/>
    </row>
    <row r="291" spans="1:9" ht="47.25" hidden="1" customHeight="1">
      <c r="A291" s="199">
        <v>3041</v>
      </c>
      <c r="B291" s="227" t="s">
        <v>28</v>
      </c>
      <c r="C291" s="209">
        <v>4</v>
      </c>
      <c r="D291" s="210">
        <v>1</v>
      </c>
      <c r="E291" s="194" t="s">
        <v>873</v>
      </c>
      <c r="F291" s="217" t="s">
        <v>364</v>
      </c>
      <c r="G291" s="213"/>
      <c r="H291" s="213">
        <v>1200</v>
      </c>
      <c r="I291" s="214"/>
    </row>
    <row r="292" spans="1:9" ht="23.25" hidden="1" customHeight="1">
      <c r="A292" s="199">
        <v>3050</v>
      </c>
      <c r="B292" s="225" t="s">
        <v>28</v>
      </c>
      <c r="C292" s="200">
        <v>5</v>
      </c>
      <c r="D292" s="201">
        <v>0</v>
      </c>
      <c r="E292" s="202" t="s">
        <v>819</v>
      </c>
      <c r="F292" s="203" t="s">
        <v>365</v>
      </c>
      <c r="G292" s="213"/>
      <c r="H292" s="213"/>
      <c r="I292" s="214"/>
    </row>
    <row r="293" spans="1:9" ht="31.5" hidden="1" customHeight="1">
      <c r="A293" s="199"/>
      <c r="B293" s="187"/>
      <c r="C293" s="200"/>
      <c r="D293" s="201"/>
      <c r="E293" s="194" t="s">
        <v>448</v>
      </c>
      <c r="F293" s="203"/>
      <c r="G293" s="205"/>
      <c r="H293" s="205"/>
      <c r="I293" s="206"/>
    </row>
    <row r="294" spans="1:9" ht="34.5" hidden="1" customHeight="1">
      <c r="A294" s="199">
        <v>3051</v>
      </c>
      <c r="B294" s="227" t="s">
        <v>28</v>
      </c>
      <c r="C294" s="209">
        <v>5</v>
      </c>
      <c r="D294" s="210">
        <v>1</v>
      </c>
      <c r="E294" s="194" t="s">
        <v>819</v>
      </c>
      <c r="F294" s="217" t="s">
        <v>365</v>
      </c>
      <c r="G294" s="213"/>
      <c r="H294" s="213"/>
      <c r="I294" s="214"/>
    </row>
    <row r="295" spans="1:9" ht="30" hidden="1" customHeight="1">
      <c r="A295" s="199">
        <v>3060</v>
      </c>
      <c r="B295" s="225" t="s">
        <v>28</v>
      </c>
      <c r="C295" s="200">
        <v>6</v>
      </c>
      <c r="D295" s="201">
        <v>0</v>
      </c>
      <c r="E295" s="202" t="s">
        <v>820</v>
      </c>
      <c r="F295" s="203" t="s">
        <v>366</v>
      </c>
      <c r="G295" s="213"/>
      <c r="H295" s="213"/>
      <c r="I295" s="214"/>
    </row>
    <row r="296" spans="1:9" ht="30.75" hidden="1" customHeight="1">
      <c r="A296" s="199"/>
      <c r="B296" s="187"/>
      <c r="C296" s="200"/>
      <c r="D296" s="201"/>
      <c r="E296" s="194" t="s">
        <v>448</v>
      </c>
      <c r="F296" s="203"/>
      <c r="G296" s="205"/>
      <c r="H296" s="205"/>
      <c r="I296" s="206"/>
    </row>
    <row r="297" spans="1:9" ht="33.75" hidden="1" customHeight="1">
      <c r="A297" s="199">
        <v>3061</v>
      </c>
      <c r="B297" s="227" t="s">
        <v>28</v>
      </c>
      <c r="C297" s="209">
        <v>6</v>
      </c>
      <c r="D297" s="210">
        <v>1</v>
      </c>
      <c r="E297" s="194" t="s">
        <v>820</v>
      </c>
      <c r="F297" s="217" t="s">
        <v>366</v>
      </c>
      <c r="G297" s="213"/>
      <c r="H297" s="213"/>
      <c r="I297" s="214"/>
    </row>
    <row r="298" spans="1:9" ht="27">
      <c r="A298" s="199">
        <v>3070</v>
      </c>
      <c r="B298" s="225" t="s">
        <v>28</v>
      </c>
      <c r="C298" s="200">
        <v>7</v>
      </c>
      <c r="D298" s="201">
        <v>0</v>
      </c>
      <c r="E298" s="202" t="s">
        <v>821</v>
      </c>
      <c r="F298" s="203" t="s">
        <v>367</v>
      </c>
      <c r="G298" s="222">
        <v>24000</v>
      </c>
      <c r="H298" s="222">
        <v>24000</v>
      </c>
      <c r="I298" s="214"/>
    </row>
    <row r="299" spans="1:9">
      <c r="A299" s="199"/>
      <c r="B299" s="187"/>
      <c r="C299" s="200"/>
      <c r="D299" s="201"/>
      <c r="E299" s="194" t="s">
        <v>448</v>
      </c>
      <c r="F299" s="203"/>
      <c r="G299" s="205"/>
      <c r="H299" s="205"/>
      <c r="I299" s="206"/>
    </row>
    <row r="300" spans="1:9" ht="27">
      <c r="A300" s="199">
        <v>3071</v>
      </c>
      <c r="B300" s="227" t="s">
        <v>28</v>
      </c>
      <c r="C300" s="209">
        <v>7</v>
      </c>
      <c r="D300" s="210">
        <v>1</v>
      </c>
      <c r="E300" s="194" t="s">
        <v>821</v>
      </c>
      <c r="F300" s="217" t="s">
        <v>368</v>
      </c>
      <c r="G300" s="222">
        <v>24000</v>
      </c>
      <c r="H300" s="222">
        <v>24000</v>
      </c>
      <c r="I300" s="214"/>
    </row>
    <row r="301" spans="1:9">
      <c r="A301" s="199">
        <v>3080</v>
      </c>
      <c r="B301" s="225" t="s">
        <v>28</v>
      </c>
      <c r="C301" s="200" t="s">
        <v>403</v>
      </c>
      <c r="D301" s="201" t="s">
        <v>396</v>
      </c>
      <c r="E301" s="202" t="s">
        <v>402</v>
      </c>
      <c r="F301" s="203" t="s">
        <v>369</v>
      </c>
      <c r="G301" s="213">
        <v>0</v>
      </c>
      <c r="H301" s="213">
        <v>0</v>
      </c>
      <c r="I301" s="214"/>
    </row>
    <row r="302" spans="1:9" ht="0.75" customHeight="1">
      <c r="A302" s="199"/>
      <c r="B302" s="187"/>
      <c r="C302" s="200"/>
      <c r="D302" s="201"/>
      <c r="E302" s="194" t="s">
        <v>448</v>
      </c>
      <c r="F302" s="203"/>
      <c r="G302" s="205"/>
      <c r="H302" s="205"/>
      <c r="I302" s="206"/>
    </row>
    <row r="303" spans="1:9" ht="27" hidden="1">
      <c r="A303" s="199">
        <v>3081</v>
      </c>
      <c r="B303" s="227" t="s">
        <v>28</v>
      </c>
      <c r="C303" s="209">
        <v>8</v>
      </c>
      <c r="D303" s="210">
        <v>1</v>
      </c>
      <c r="E303" s="194" t="s">
        <v>874</v>
      </c>
      <c r="F303" s="217" t="s">
        <v>370</v>
      </c>
      <c r="G303" s="213"/>
      <c r="H303" s="213"/>
      <c r="I303" s="214"/>
    </row>
    <row r="304" spans="1:9" hidden="1">
      <c r="A304" s="199"/>
      <c r="B304" s="187"/>
      <c r="C304" s="200"/>
      <c r="D304" s="201"/>
      <c r="E304" s="194" t="s">
        <v>448</v>
      </c>
      <c r="F304" s="203"/>
      <c r="G304" s="205"/>
      <c r="H304" s="205"/>
      <c r="I304" s="206"/>
    </row>
    <row r="305" spans="1:9" ht="27" hidden="1">
      <c r="A305" s="199">
        <v>3090</v>
      </c>
      <c r="B305" s="225" t="s">
        <v>28</v>
      </c>
      <c r="C305" s="200">
        <v>9</v>
      </c>
      <c r="D305" s="201">
        <v>0</v>
      </c>
      <c r="E305" s="202" t="s">
        <v>822</v>
      </c>
      <c r="F305" s="203" t="s">
        <v>371</v>
      </c>
      <c r="G305" s="213"/>
      <c r="H305" s="213"/>
      <c r="I305" s="214"/>
    </row>
    <row r="306" spans="1:9" hidden="1">
      <c r="A306" s="199"/>
      <c r="B306" s="187"/>
      <c r="C306" s="200"/>
      <c r="D306" s="201"/>
      <c r="E306" s="194" t="s">
        <v>448</v>
      </c>
      <c r="F306" s="203"/>
      <c r="G306" s="205"/>
      <c r="H306" s="205"/>
      <c r="I306" s="206"/>
    </row>
    <row r="307" spans="1:9" ht="27" hidden="1">
      <c r="A307" s="241">
        <v>3091</v>
      </c>
      <c r="B307" s="227" t="s">
        <v>28</v>
      </c>
      <c r="C307" s="242">
        <v>9</v>
      </c>
      <c r="D307" s="243">
        <v>1</v>
      </c>
      <c r="E307" s="244" t="s">
        <v>822</v>
      </c>
      <c r="F307" s="245" t="s">
        <v>372</v>
      </c>
      <c r="G307" s="246"/>
      <c r="H307" s="246"/>
      <c r="I307" s="247"/>
    </row>
    <row r="308" spans="1:9" ht="40.5" hidden="1">
      <c r="A308" s="241">
        <v>3092</v>
      </c>
      <c r="B308" s="227" t="s">
        <v>28</v>
      </c>
      <c r="C308" s="242">
        <v>9</v>
      </c>
      <c r="D308" s="243">
        <v>2</v>
      </c>
      <c r="E308" s="244" t="s">
        <v>883</v>
      </c>
      <c r="F308" s="245"/>
      <c r="G308" s="246"/>
      <c r="H308" s="246"/>
      <c r="I308" s="247"/>
    </row>
    <row r="309" spans="1:9" ht="27">
      <c r="A309" s="241">
        <v>3100</v>
      </c>
      <c r="B309" s="200" t="s">
        <v>29</v>
      </c>
      <c r="C309" s="200">
        <v>0</v>
      </c>
      <c r="D309" s="201">
        <v>0</v>
      </c>
      <c r="E309" s="248" t="s">
        <v>885</v>
      </c>
      <c r="F309" s="249"/>
      <c r="G309" s="222">
        <v>670000</v>
      </c>
      <c r="H309" s="222">
        <v>670000</v>
      </c>
      <c r="I309" s="223"/>
    </row>
    <row r="310" spans="1:9">
      <c r="A310" s="241"/>
      <c r="B310" s="187"/>
      <c r="C310" s="188"/>
      <c r="D310" s="189"/>
      <c r="E310" s="194" t="s">
        <v>461</v>
      </c>
      <c r="F310" s="195"/>
      <c r="G310" s="197"/>
      <c r="H310" s="197"/>
      <c r="I310" s="198"/>
    </row>
    <row r="311" spans="1:9" ht="27">
      <c r="A311" s="241">
        <v>3110</v>
      </c>
      <c r="B311" s="250" t="s">
        <v>29</v>
      </c>
      <c r="C311" s="250">
        <v>1</v>
      </c>
      <c r="D311" s="251">
        <v>0</v>
      </c>
      <c r="E311" s="236" t="s">
        <v>891</v>
      </c>
      <c r="F311" s="217"/>
      <c r="G311" s="213">
        <v>670000</v>
      </c>
      <c r="H311" s="213">
        <v>670000</v>
      </c>
      <c r="I311" s="214"/>
    </row>
    <row r="312" spans="1:9">
      <c r="A312" s="241"/>
      <c r="B312" s="187"/>
      <c r="C312" s="200"/>
      <c r="D312" s="201"/>
      <c r="E312" s="194" t="s">
        <v>448</v>
      </c>
      <c r="F312" s="203"/>
      <c r="G312" s="205"/>
      <c r="H312" s="205"/>
      <c r="I312" s="206"/>
    </row>
    <row r="313" spans="1:9" ht="18" thickBot="1">
      <c r="A313" s="252">
        <v>3112</v>
      </c>
      <c r="B313" s="253" t="s">
        <v>29</v>
      </c>
      <c r="C313" s="253">
        <v>1</v>
      </c>
      <c r="D313" s="254">
        <v>2</v>
      </c>
      <c r="E313" s="255" t="s">
        <v>892</v>
      </c>
      <c r="F313" s="256"/>
      <c r="G313" s="257">
        <v>670000</v>
      </c>
      <c r="H313" s="257">
        <v>670000</v>
      </c>
      <c r="I313" s="258"/>
    </row>
  </sheetData>
  <mergeCells count="14">
    <mergeCell ref="A5:I5"/>
    <mergeCell ref="E1:I1"/>
    <mergeCell ref="E2:I2"/>
    <mergeCell ref="E3:I3"/>
    <mergeCell ref="A4:I4"/>
    <mergeCell ref="F8:F9"/>
    <mergeCell ref="G8:G9"/>
    <mergeCell ref="H8:I8"/>
    <mergeCell ref="H7:I7"/>
    <mergeCell ref="A8:A9"/>
    <mergeCell ref="B8:B9"/>
    <mergeCell ref="C8:C9"/>
    <mergeCell ref="D8:D9"/>
    <mergeCell ref="E8:E9"/>
  </mergeCells>
  <phoneticPr fontId="1" type="noConversion"/>
  <pageMargins left="0.39370078740157483" right="0.15748031496062992" top="0.35433070866141736" bottom="0.43307086614173229" header="0.15748031496062992" footer="0.23622047244094491"/>
  <pageSetup paperSize="9" scale="95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4"/>
  <sheetViews>
    <sheetView tabSelected="1" workbookViewId="0">
      <selection activeCell="I8" sqref="I8"/>
    </sheetView>
  </sheetViews>
  <sheetFormatPr defaultRowHeight="13.5"/>
  <cols>
    <col min="1" max="1" width="5.85546875" style="90" customWidth="1"/>
    <col min="2" max="2" width="48.42578125" style="90" customWidth="1"/>
    <col min="3" max="3" width="6.28515625" style="154" customWidth="1"/>
    <col min="4" max="4" width="14.85546875" style="90" customWidth="1"/>
    <col min="5" max="5" width="12.28515625" style="90" customWidth="1"/>
    <col min="6" max="6" width="12" style="90" customWidth="1"/>
    <col min="7" max="7" width="9.140625" style="90"/>
    <col min="8" max="9" width="9.5703125" style="90" bestFit="1" customWidth="1"/>
    <col min="10" max="16384" width="9.140625" style="90"/>
  </cols>
  <sheetData>
    <row r="1" spans="1:9" ht="17.25" customHeight="1">
      <c r="B1" s="286" t="s">
        <v>412</v>
      </c>
      <c r="C1" s="286"/>
      <c r="D1" s="286"/>
      <c r="E1" s="286"/>
      <c r="F1" s="286"/>
    </row>
    <row r="2" spans="1:9" ht="17.25" customHeight="1">
      <c r="B2" s="286" t="s">
        <v>589</v>
      </c>
      <c r="C2" s="286"/>
      <c r="D2" s="286"/>
      <c r="E2" s="286"/>
      <c r="F2" s="286"/>
    </row>
    <row r="3" spans="1:9" ht="19.5" customHeight="1">
      <c r="B3" s="286" t="s">
        <v>895</v>
      </c>
      <c r="C3" s="286"/>
      <c r="D3" s="286"/>
      <c r="E3" s="286"/>
      <c r="F3" s="286"/>
    </row>
    <row r="4" spans="1:9" s="105" customFormat="1" ht="21" customHeight="1">
      <c r="A4" s="293" t="s">
        <v>418</v>
      </c>
      <c r="B4" s="293"/>
      <c r="C4" s="293"/>
      <c r="D4" s="293"/>
      <c r="E4" s="293"/>
      <c r="F4" s="293"/>
    </row>
    <row r="5" spans="1:9" s="105" customFormat="1" ht="45" customHeight="1" thickBot="1">
      <c r="A5" s="287" t="s">
        <v>509</v>
      </c>
      <c r="B5" s="287"/>
      <c r="C5" s="287"/>
      <c r="D5" s="287"/>
      <c r="E5" s="287"/>
      <c r="F5" s="287"/>
    </row>
    <row r="6" spans="1:9" s="105" customFormat="1" ht="29.25" thickBot="1">
      <c r="A6" s="268" t="s">
        <v>419</v>
      </c>
      <c r="B6" s="106" t="s">
        <v>460</v>
      </c>
      <c r="C6" s="107"/>
      <c r="D6" s="289" t="s">
        <v>417</v>
      </c>
      <c r="E6" s="291" t="s">
        <v>461</v>
      </c>
      <c r="F6" s="292"/>
    </row>
    <row r="7" spans="1:9" s="105" customFormat="1" ht="29.25" thickBot="1">
      <c r="A7" s="288"/>
      <c r="B7" s="108" t="s">
        <v>462</v>
      </c>
      <c r="C7" s="109" t="s">
        <v>392</v>
      </c>
      <c r="D7" s="290"/>
      <c r="E7" s="110" t="s">
        <v>431</v>
      </c>
      <c r="F7" s="110" t="s">
        <v>581</v>
      </c>
    </row>
    <row r="8" spans="1:9" s="105" customFormat="1">
      <c r="A8" s="111">
        <v>1</v>
      </c>
      <c r="B8" s="111">
        <v>2</v>
      </c>
      <c r="C8" s="111" t="s">
        <v>393</v>
      </c>
      <c r="D8" s="111">
        <v>4</v>
      </c>
      <c r="E8" s="111">
        <v>5</v>
      </c>
      <c r="F8" s="111">
        <v>6</v>
      </c>
    </row>
    <row r="9" spans="1:9" s="105" customFormat="1" ht="33">
      <c r="A9" s="112"/>
      <c r="B9" s="113" t="s">
        <v>420</v>
      </c>
      <c r="C9" s="114"/>
      <c r="D9" s="115">
        <f>E9+F9-D172</f>
        <v>3325771.7</v>
      </c>
      <c r="E9" s="115">
        <f>E11</f>
        <v>2429527.2000000002</v>
      </c>
      <c r="F9" s="115">
        <f>F11+F173+F208</f>
        <v>1566244.5</v>
      </c>
      <c r="H9" s="116"/>
    </row>
    <row r="10" spans="1:9" s="105" customFormat="1">
      <c r="A10" s="112"/>
      <c r="B10" s="117" t="s">
        <v>463</v>
      </c>
      <c r="C10" s="114"/>
      <c r="D10" s="118"/>
      <c r="E10" s="118"/>
      <c r="F10" s="118"/>
    </row>
    <row r="11" spans="1:9" s="105" customFormat="1" ht="51.75">
      <c r="A11" s="112">
        <v>4050</v>
      </c>
      <c r="B11" s="119" t="s">
        <v>443</v>
      </c>
      <c r="C11" s="120" t="s">
        <v>121</v>
      </c>
      <c r="D11" s="121">
        <v>2397977.2999999998</v>
      </c>
      <c r="E11" s="121">
        <f>E13+E26+E84+E94+E129+E144</f>
        <v>2429527.2000000002</v>
      </c>
      <c r="F11" s="121">
        <f>F13+F26+F84+F94+F129+F144</f>
        <v>0</v>
      </c>
    </row>
    <row r="12" spans="1:9" s="105" customFormat="1">
      <c r="A12" s="112"/>
      <c r="B12" s="117" t="s">
        <v>463</v>
      </c>
      <c r="C12" s="114"/>
      <c r="D12" s="121"/>
      <c r="E12" s="121"/>
      <c r="F12" s="118"/>
      <c r="I12" s="116"/>
    </row>
    <row r="13" spans="1:9" s="105" customFormat="1" ht="28.5">
      <c r="A13" s="112">
        <v>4100</v>
      </c>
      <c r="B13" s="86" t="s">
        <v>510</v>
      </c>
      <c r="C13" s="122" t="s">
        <v>121</v>
      </c>
      <c r="D13" s="121">
        <v>325227.2</v>
      </c>
      <c r="E13" s="121">
        <f>E15</f>
        <v>325227.2</v>
      </c>
      <c r="F13" s="118"/>
    </row>
    <row r="14" spans="1:9" s="105" customFormat="1">
      <c r="A14" s="112"/>
      <c r="B14" s="117" t="s">
        <v>463</v>
      </c>
      <c r="C14" s="114"/>
      <c r="D14" s="121"/>
      <c r="E14" s="121"/>
      <c r="F14" s="118"/>
      <c r="H14" s="116"/>
    </row>
    <row r="15" spans="1:9" s="105" customFormat="1" ht="27">
      <c r="A15" s="112">
        <v>4110</v>
      </c>
      <c r="B15" s="123" t="s">
        <v>421</v>
      </c>
      <c r="C15" s="122" t="s">
        <v>121</v>
      </c>
      <c r="D15" s="121">
        <v>325227.2</v>
      </c>
      <c r="E15" s="121">
        <f>E17+E18</f>
        <v>325227.2</v>
      </c>
      <c r="F15" s="115"/>
    </row>
    <row r="16" spans="1:9" s="105" customFormat="1" ht="14.25">
      <c r="A16" s="112"/>
      <c r="B16" s="117" t="s">
        <v>448</v>
      </c>
      <c r="C16" s="122"/>
      <c r="D16" s="121"/>
      <c r="E16" s="121"/>
      <c r="F16" s="115"/>
    </row>
    <row r="17" spans="1:9" s="105" customFormat="1" ht="14.25">
      <c r="A17" s="112">
        <v>4111</v>
      </c>
      <c r="B17" s="2" t="s">
        <v>432</v>
      </c>
      <c r="C17" s="3" t="s">
        <v>31</v>
      </c>
      <c r="D17" s="121">
        <v>302227.20000000001</v>
      </c>
      <c r="E17" s="121">
        <v>302227.20000000001</v>
      </c>
      <c r="F17" s="115"/>
    </row>
    <row r="18" spans="1:9" s="105" customFormat="1" ht="27">
      <c r="A18" s="112">
        <v>4112</v>
      </c>
      <c r="B18" s="2" t="s">
        <v>464</v>
      </c>
      <c r="C18" s="3" t="s">
        <v>32</v>
      </c>
      <c r="D18" s="121">
        <v>23000</v>
      </c>
      <c r="E18" s="121">
        <v>23000</v>
      </c>
      <c r="F18" s="115"/>
    </row>
    <row r="19" spans="1:9" s="105" customFormat="1" ht="14.25">
      <c r="A19" s="112">
        <v>4114</v>
      </c>
      <c r="B19" s="2" t="s">
        <v>465</v>
      </c>
      <c r="C19" s="3" t="s">
        <v>30</v>
      </c>
      <c r="D19" s="121">
        <v>0</v>
      </c>
      <c r="E19" s="121">
        <v>0</v>
      </c>
      <c r="F19" s="115"/>
    </row>
    <row r="20" spans="1:9" s="105" customFormat="1" ht="27">
      <c r="A20" s="112">
        <v>4120</v>
      </c>
      <c r="B20" s="4" t="s">
        <v>422</v>
      </c>
      <c r="C20" s="122" t="s">
        <v>121</v>
      </c>
      <c r="D20" s="121"/>
      <c r="E20" s="121"/>
      <c r="F20" s="115"/>
    </row>
    <row r="21" spans="1:9" s="105" customFormat="1" ht="14.25">
      <c r="A21" s="112"/>
      <c r="B21" s="117" t="s">
        <v>448</v>
      </c>
      <c r="C21" s="122"/>
      <c r="D21" s="121"/>
      <c r="E21" s="121"/>
      <c r="F21" s="115"/>
    </row>
    <row r="22" spans="1:9" s="105" customFormat="1" ht="14.25">
      <c r="A22" s="112">
        <v>4121</v>
      </c>
      <c r="B22" s="2" t="s">
        <v>433</v>
      </c>
      <c r="C22" s="3" t="s">
        <v>33</v>
      </c>
      <c r="D22" s="121"/>
      <c r="E22" s="121"/>
      <c r="F22" s="115"/>
    </row>
    <row r="23" spans="1:9" s="105" customFormat="1" ht="27">
      <c r="A23" s="112">
        <v>4130</v>
      </c>
      <c r="B23" s="4" t="s">
        <v>506</v>
      </c>
      <c r="C23" s="122" t="s">
        <v>121</v>
      </c>
      <c r="D23" s="121"/>
      <c r="E23" s="121"/>
      <c r="F23" s="115"/>
    </row>
    <row r="24" spans="1:9" s="105" customFormat="1" ht="14.25">
      <c r="A24" s="112"/>
      <c r="B24" s="117" t="s">
        <v>448</v>
      </c>
      <c r="C24" s="122"/>
      <c r="D24" s="121"/>
      <c r="E24" s="121"/>
      <c r="F24" s="115"/>
    </row>
    <row r="25" spans="1:9" s="105" customFormat="1" ht="14.25">
      <c r="A25" s="112">
        <v>4131</v>
      </c>
      <c r="B25" s="4" t="s">
        <v>466</v>
      </c>
      <c r="C25" s="3" t="s">
        <v>34</v>
      </c>
      <c r="D25" s="121"/>
      <c r="E25" s="121"/>
      <c r="F25" s="115"/>
    </row>
    <row r="26" spans="1:9" s="105" customFormat="1" ht="54">
      <c r="A26" s="112">
        <v>4200</v>
      </c>
      <c r="B26" s="2" t="s">
        <v>511</v>
      </c>
      <c r="C26" s="122" t="s">
        <v>121</v>
      </c>
      <c r="D26" s="121">
        <v>146484</v>
      </c>
      <c r="E26" s="121">
        <f>E28+E37+E42+E52+E55+E59</f>
        <v>154674</v>
      </c>
      <c r="F26" s="115"/>
    </row>
    <row r="27" spans="1:9" s="105" customFormat="1">
      <c r="A27" s="112"/>
      <c r="B27" s="117" t="s">
        <v>463</v>
      </c>
      <c r="C27" s="114"/>
      <c r="D27" s="121"/>
      <c r="E27" s="121"/>
      <c r="F27" s="118"/>
    </row>
    <row r="28" spans="1:9" s="105" customFormat="1" ht="40.5">
      <c r="A28" s="112">
        <v>4210</v>
      </c>
      <c r="B28" s="4" t="s">
        <v>452</v>
      </c>
      <c r="C28" s="122" t="s">
        <v>121</v>
      </c>
      <c r="D28" s="121">
        <v>66150</v>
      </c>
      <c r="E28" s="121">
        <f>E31+E32+E33+E34</f>
        <v>76150</v>
      </c>
      <c r="F28" s="115"/>
    </row>
    <row r="29" spans="1:9" s="105" customFormat="1" ht="14.25">
      <c r="A29" s="112"/>
      <c r="B29" s="117" t="s">
        <v>448</v>
      </c>
      <c r="C29" s="122"/>
      <c r="D29" s="121"/>
      <c r="E29" s="121"/>
      <c r="F29" s="115"/>
    </row>
    <row r="30" spans="1:9" s="105" customFormat="1" ht="27">
      <c r="A30" s="112">
        <v>4211</v>
      </c>
      <c r="B30" s="2" t="s">
        <v>467</v>
      </c>
      <c r="C30" s="3" t="s">
        <v>35</v>
      </c>
      <c r="D30" s="121">
        <v>0</v>
      </c>
      <c r="E30" s="121">
        <v>0</v>
      </c>
      <c r="F30" s="115"/>
      <c r="I30" s="116"/>
    </row>
    <row r="31" spans="1:9" s="105" customFormat="1" ht="14.25">
      <c r="A31" s="112">
        <v>4212</v>
      </c>
      <c r="B31" s="4" t="s">
        <v>468</v>
      </c>
      <c r="C31" s="3" t="s">
        <v>36</v>
      </c>
      <c r="D31" s="121">
        <v>70000</v>
      </c>
      <c r="E31" s="121">
        <v>70000</v>
      </c>
      <c r="F31" s="115"/>
    </row>
    <row r="32" spans="1:9" s="105" customFormat="1" ht="14.25">
      <c r="A32" s="112">
        <v>4213</v>
      </c>
      <c r="B32" s="2" t="s">
        <v>469</v>
      </c>
      <c r="C32" s="3" t="s">
        <v>37</v>
      </c>
      <c r="D32" s="121">
        <v>4100</v>
      </c>
      <c r="E32" s="121">
        <v>4100</v>
      </c>
      <c r="F32" s="115"/>
    </row>
    <row r="33" spans="1:8" s="105" customFormat="1" ht="14.25">
      <c r="A33" s="112">
        <v>4214</v>
      </c>
      <c r="B33" s="2" t="s">
        <v>470</v>
      </c>
      <c r="C33" s="3" t="s">
        <v>38</v>
      </c>
      <c r="D33" s="121">
        <v>1800</v>
      </c>
      <c r="E33" s="121">
        <v>1800</v>
      </c>
      <c r="F33" s="115"/>
      <c r="H33" s="116"/>
    </row>
    <row r="34" spans="1:8" s="105" customFormat="1" ht="14.25">
      <c r="A34" s="112">
        <v>4215</v>
      </c>
      <c r="B34" s="2" t="s">
        <v>434</v>
      </c>
      <c r="C34" s="3" t="s">
        <v>39</v>
      </c>
      <c r="D34" s="121">
        <v>250</v>
      </c>
      <c r="E34" s="121">
        <v>250</v>
      </c>
      <c r="F34" s="115"/>
    </row>
    <row r="35" spans="1:8" s="105" customFormat="1" ht="14.25">
      <c r="A35" s="112">
        <v>4216</v>
      </c>
      <c r="B35" s="2" t="s">
        <v>538</v>
      </c>
      <c r="C35" s="3" t="s">
        <v>40</v>
      </c>
      <c r="D35" s="121"/>
      <c r="E35" s="121"/>
      <c r="F35" s="115"/>
    </row>
    <row r="36" spans="1:8" s="105" customFormat="1" ht="14.25">
      <c r="A36" s="112">
        <v>4217</v>
      </c>
      <c r="B36" s="2" t="s">
        <v>435</v>
      </c>
      <c r="C36" s="3" t="s">
        <v>41</v>
      </c>
      <c r="D36" s="121"/>
      <c r="E36" s="121"/>
      <c r="F36" s="115"/>
    </row>
    <row r="37" spans="1:8" s="105" customFormat="1" ht="27">
      <c r="A37" s="112">
        <v>4220</v>
      </c>
      <c r="B37" s="4" t="s">
        <v>453</v>
      </c>
      <c r="C37" s="122" t="s">
        <v>121</v>
      </c>
      <c r="D37" s="121">
        <f>E37</f>
        <v>1500</v>
      </c>
      <c r="E37" s="121">
        <f>E39+E40</f>
        <v>1500</v>
      </c>
      <c r="F37" s="115"/>
      <c r="H37" s="116"/>
    </row>
    <row r="38" spans="1:8" s="105" customFormat="1" ht="14.25">
      <c r="A38" s="112"/>
      <c r="B38" s="117" t="s">
        <v>448</v>
      </c>
      <c r="C38" s="122"/>
      <c r="D38" s="121"/>
      <c r="E38" s="121"/>
      <c r="F38" s="115"/>
    </row>
    <row r="39" spans="1:8" s="105" customFormat="1" ht="14.25">
      <c r="A39" s="112">
        <v>4221</v>
      </c>
      <c r="B39" s="2" t="s">
        <v>539</v>
      </c>
      <c r="C39" s="124">
        <v>4221</v>
      </c>
      <c r="D39" s="121">
        <v>500</v>
      </c>
      <c r="E39" s="121">
        <v>500</v>
      </c>
      <c r="F39" s="115"/>
    </row>
    <row r="40" spans="1:8" s="105" customFormat="1" ht="14.25">
      <c r="A40" s="112">
        <v>4222</v>
      </c>
      <c r="B40" s="2" t="s">
        <v>471</v>
      </c>
      <c r="C40" s="3" t="s">
        <v>86</v>
      </c>
      <c r="D40" s="121">
        <v>1000</v>
      </c>
      <c r="E40" s="121">
        <v>1000</v>
      </c>
      <c r="F40" s="115"/>
    </row>
    <row r="41" spans="1:8" s="105" customFormat="1" ht="14.25">
      <c r="A41" s="112">
        <v>4223</v>
      </c>
      <c r="B41" s="2" t="s">
        <v>436</v>
      </c>
      <c r="C41" s="3" t="s">
        <v>87</v>
      </c>
      <c r="D41" s="121"/>
      <c r="E41" s="121"/>
      <c r="F41" s="115"/>
    </row>
    <row r="42" spans="1:8" s="105" customFormat="1" ht="54">
      <c r="A42" s="112">
        <v>4230</v>
      </c>
      <c r="B42" s="4" t="s">
        <v>512</v>
      </c>
      <c r="C42" s="122" t="s">
        <v>121</v>
      </c>
      <c r="D42" s="121">
        <v>25024</v>
      </c>
      <c r="E42" s="121">
        <f>E45+E47+E50+E51</f>
        <v>25024</v>
      </c>
      <c r="F42" s="115"/>
    </row>
    <row r="43" spans="1:8" s="105" customFormat="1" ht="14.25">
      <c r="A43" s="112"/>
      <c r="B43" s="117" t="s">
        <v>448</v>
      </c>
      <c r="C43" s="122"/>
      <c r="D43" s="121"/>
      <c r="E43" s="121"/>
      <c r="F43" s="115"/>
    </row>
    <row r="44" spans="1:8" s="105" customFormat="1" ht="14.25">
      <c r="A44" s="112">
        <v>4231</v>
      </c>
      <c r="B44" s="2" t="s">
        <v>472</v>
      </c>
      <c r="C44" s="3" t="s">
        <v>88</v>
      </c>
      <c r="D44" s="121">
        <v>0</v>
      </c>
      <c r="E44" s="121">
        <v>0</v>
      </c>
      <c r="F44" s="115"/>
    </row>
    <row r="45" spans="1:8" s="105" customFormat="1" ht="14.25">
      <c r="A45" s="112">
        <v>4232</v>
      </c>
      <c r="B45" s="2" t="s">
        <v>473</v>
      </c>
      <c r="C45" s="3" t="s">
        <v>89</v>
      </c>
      <c r="D45" s="121">
        <v>6694</v>
      </c>
      <c r="E45" s="121">
        <v>6694</v>
      </c>
      <c r="F45" s="115"/>
    </row>
    <row r="46" spans="1:8" s="105" customFormat="1" ht="27">
      <c r="A46" s="112">
        <v>4233</v>
      </c>
      <c r="B46" s="2" t="s">
        <v>474</v>
      </c>
      <c r="C46" s="3" t="s">
        <v>90</v>
      </c>
      <c r="D46" s="121">
        <v>0</v>
      </c>
      <c r="E46" s="121">
        <v>0</v>
      </c>
      <c r="F46" s="115"/>
    </row>
    <row r="47" spans="1:8" s="105" customFormat="1" ht="14.25">
      <c r="A47" s="112">
        <v>4234</v>
      </c>
      <c r="B47" s="2" t="s">
        <v>475</v>
      </c>
      <c r="C47" s="3" t="s">
        <v>91</v>
      </c>
      <c r="D47" s="121">
        <v>8500</v>
      </c>
      <c r="E47" s="121">
        <v>8500</v>
      </c>
      <c r="F47" s="115"/>
    </row>
    <row r="48" spans="1:8" s="105" customFormat="1" ht="18" customHeight="1">
      <c r="A48" s="112">
        <v>4235</v>
      </c>
      <c r="B48" s="5" t="s">
        <v>476</v>
      </c>
      <c r="C48" s="6">
        <v>4235</v>
      </c>
      <c r="D48" s="121">
        <v>0</v>
      </c>
      <c r="E48" s="121">
        <v>0</v>
      </c>
      <c r="F48" s="115"/>
    </row>
    <row r="49" spans="1:8" s="105" customFormat="1" ht="24" customHeight="1">
      <c r="A49" s="112">
        <v>4236</v>
      </c>
      <c r="B49" s="2" t="s">
        <v>477</v>
      </c>
      <c r="C49" s="3" t="s">
        <v>92</v>
      </c>
      <c r="D49" s="121">
        <v>0</v>
      </c>
      <c r="E49" s="121">
        <v>0</v>
      </c>
      <c r="F49" s="115"/>
    </row>
    <row r="50" spans="1:8" s="105" customFormat="1" ht="14.25">
      <c r="A50" s="112">
        <v>4237</v>
      </c>
      <c r="B50" s="2" t="s">
        <v>478</v>
      </c>
      <c r="C50" s="3" t="s">
        <v>93</v>
      </c>
      <c r="D50" s="121">
        <v>780</v>
      </c>
      <c r="E50" s="121">
        <v>780</v>
      </c>
      <c r="F50" s="115"/>
    </row>
    <row r="51" spans="1:8" s="105" customFormat="1" ht="14.25">
      <c r="A51" s="112">
        <v>4238</v>
      </c>
      <c r="B51" s="2" t="s">
        <v>479</v>
      </c>
      <c r="C51" s="3" t="s">
        <v>94</v>
      </c>
      <c r="D51" s="121">
        <v>9050</v>
      </c>
      <c r="E51" s="121">
        <v>9050</v>
      </c>
      <c r="F51" s="115"/>
    </row>
    <row r="52" spans="1:8" s="105" customFormat="1" ht="27">
      <c r="A52" s="112">
        <v>4240</v>
      </c>
      <c r="B52" s="4" t="s">
        <v>513</v>
      </c>
      <c r="C52" s="122" t="s">
        <v>121</v>
      </c>
      <c r="D52" s="121">
        <v>15800</v>
      </c>
      <c r="E52" s="121">
        <f>E54</f>
        <v>15800</v>
      </c>
      <c r="F52" s="115"/>
      <c r="H52" s="116"/>
    </row>
    <row r="53" spans="1:8" s="105" customFormat="1" ht="14.25">
      <c r="A53" s="112"/>
      <c r="B53" s="117" t="s">
        <v>448</v>
      </c>
      <c r="C53" s="122"/>
      <c r="D53" s="121"/>
      <c r="E53" s="121"/>
      <c r="F53" s="115"/>
    </row>
    <row r="54" spans="1:8" s="105" customFormat="1" ht="14.25">
      <c r="A54" s="112">
        <v>4241</v>
      </c>
      <c r="B54" s="2" t="s">
        <v>480</v>
      </c>
      <c r="C54" s="3" t="s">
        <v>95</v>
      </c>
      <c r="D54" s="121">
        <v>15800</v>
      </c>
      <c r="E54" s="121">
        <v>15800</v>
      </c>
      <c r="F54" s="115"/>
    </row>
    <row r="55" spans="1:8" s="105" customFormat="1" ht="27">
      <c r="A55" s="112">
        <v>4250</v>
      </c>
      <c r="B55" s="4" t="s">
        <v>481</v>
      </c>
      <c r="C55" s="122" t="s">
        <v>121</v>
      </c>
      <c r="D55" s="121">
        <v>10700</v>
      </c>
      <c r="E55" s="121">
        <f>E57+E58</f>
        <v>10700</v>
      </c>
      <c r="F55" s="115"/>
    </row>
    <row r="56" spans="1:8" s="105" customFormat="1" ht="14.25">
      <c r="A56" s="112"/>
      <c r="B56" s="117" t="s">
        <v>448</v>
      </c>
      <c r="C56" s="122"/>
      <c r="D56" s="121"/>
      <c r="E56" s="121"/>
      <c r="F56" s="115"/>
    </row>
    <row r="57" spans="1:8" s="105" customFormat="1" ht="27">
      <c r="A57" s="112">
        <v>4251</v>
      </c>
      <c r="B57" s="2" t="s">
        <v>540</v>
      </c>
      <c r="C57" s="3" t="s">
        <v>96</v>
      </c>
      <c r="D57" s="121">
        <v>8400</v>
      </c>
      <c r="E57" s="121">
        <v>8400</v>
      </c>
      <c r="F57" s="115"/>
    </row>
    <row r="58" spans="1:8" s="105" customFormat="1" ht="27">
      <c r="A58" s="112">
        <v>4252</v>
      </c>
      <c r="B58" s="2" t="s">
        <v>541</v>
      </c>
      <c r="C58" s="3" t="s">
        <v>97</v>
      </c>
      <c r="D58" s="121">
        <v>2300</v>
      </c>
      <c r="E58" s="121">
        <v>2300</v>
      </c>
      <c r="F58" s="115"/>
    </row>
    <row r="59" spans="1:8" s="105" customFormat="1" ht="40.5">
      <c r="A59" s="112">
        <v>4260</v>
      </c>
      <c r="B59" s="4" t="s">
        <v>454</v>
      </c>
      <c r="C59" s="122" t="s">
        <v>121</v>
      </c>
      <c r="D59" s="121">
        <v>25500</v>
      </c>
      <c r="E59" s="121">
        <f>E61+E64+E67+E68</f>
        <v>25500</v>
      </c>
      <c r="F59" s="115"/>
      <c r="H59" s="116"/>
    </row>
    <row r="60" spans="1:8" s="105" customFormat="1" ht="14.25">
      <c r="A60" s="112"/>
      <c r="B60" s="117" t="s">
        <v>448</v>
      </c>
      <c r="C60" s="122"/>
      <c r="D60" s="121"/>
      <c r="E60" s="121"/>
      <c r="F60" s="115"/>
    </row>
    <row r="61" spans="1:8" s="105" customFormat="1" ht="14.25">
      <c r="A61" s="112">
        <v>4261</v>
      </c>
      <c r="B61" s="2" t="s">
        <v>482</v>
      </c>
      <c r="C61" s="3" t="s">
        <v>98</v>
      </c>
      <c r="D61" s="121">
        <v>3000</v>
      </c>
      <c r="E61" s="121">
        <v>3000</v>
      </c>
      <c r="F61" s="115"/>
    </row>
    <row r="62" spans="1:8" s="105" customFormat="1" ht="14.25">
      <c r="A62" s="112">
        <v>4262</v>
      </c>
      <c r="B62" s="2" t="s">
        <v>542</v>
      </c>
      <c r="C62" s="3" t="s">
        <v>99</v>
      </c>
      <c r="D62" s="121"/>
      <c r="E62" s="121"/>
      <c r="F62" s="115"/>
    </row>
    <row r="63" spans="1:8" s="105" customFormat="1" ht="27">
      <c r="A63" s="112">
        <v>4263</v>
      </c>
      <c r="B63" s="2" t="s">
        <v>483</v>
      </c>
      <c r="C63" s="3" t="s">
        <v>100</v>
      </c>
      <c r="D63" s="121"/>
      <c r="E63" s="121"/>
      <c r="F63" s="115"/>
      <c r="H63" s="116"/>
    </row>
    <row r="64" spans="1:8" s="105" customFormat="1" ht="14.25">
      <c r="A64" s="112">
        <v>4264</v>
      </c>
      <c r="B64" s="2" t="s">
        <v>484</v>
      </c>
      <c r="C64" s="3" t="s">
        <v>101</v>
      </c>
      <c r="D64" s="121">
        <v>8000</v>
      </c>
      <c r="E64" s="121">
        <v>8000</v>
      </c>
      <c r="F64" s="115"/>
    </row>
    <row r="65" spans="1:6" s="105" customFormat="1" ht="27">
      <c r="A65" s="112">
        <v>4265</v>
      </c>
      <c r="B65" s="7" t="s">
        <v>485</v>
      </c>
      <c r="C65" s="3" t="s">
        <v>102</v>
      </c>
      <c r="D65" s="121"/>
      <c r="E65" s="121"/>
      <c r="F65" s="115"/>
    </row>
    <row r="66" spans="1:6" s="105" customFormat="1" ht="14.25">
      <c r="A66" s="112">
        <v>4266</v>
      </c>
      <c r="B66" s="2" t="s">
        <v>486</v>
      </c>
      <c r="C66" s="3" t="s">
        <v>103</v>
      </c>
      <c r="D66" s="121"/>
      <c r="E66" s="121"/>
      <c r="F66" s="115"/>
    </row>
    <row r="67" spans="1:6" s="105" customFormat="1" ht="14.25">
      <c r="A67" s="112">
        <v>4267</v>
      </c>
      <c r="B67" s="2" t="s">
        <v>487</v>
      </c>
      <c r="C67" s="3" t="s">
        <v>104</v>
      </c>
      <c r="D67" s="121">
        <v>7000</v>
      </c>
      <c r="E67" s="121">
        <v>7000</v>
      </c>
      <c r="F67" s="115"/>
    </row>
    <row r="68" spans="1:6" s="105" customFormat="1" ht="14.25">
      <c r="A68" s="112">
        <v>4268</v>
      </c>
      <c r="B68" s="2" t="s">
        <v>488</v>
      </c>
      <c r="C68" s="3" t="s">
        <v>105</v>
      </c>
      <c r="D68" s="121">
        <v>7500</v>
      </c>
      <c r="E68" s="121">
        <v>7500</v>
      </c>
      <c r="F68" s="115"/>
    </row>
    <row r="69" spans="1:6" s="105" customFormat="1" ht="12" customHeight="1">
      <c r="A69" s="112">
        <v>4300</v>
      </c>
      <c r="B69" s="4" t="s">
        <v>423</v>
      </c>
      <c r="C69" s="122" t="s">
        <v>121</v>
      </c>
      <c r="D69" s="121"/>
      <c r="E69" s="121"/>
      <c r="F69" s="115"/>
    </row>
    <row r="70" spans="1:6" s="105" customFormat="1" hidden="1">
      <c r="A70" s="112"/>
      <c r="B70" s="117" t="s">
        <v>463</v>
      </c>
      <c r="C70" s="114"/>
      <c r="D70" s="121"/>
      <c r="E70" s="121"/>
      <c r="F70" s="118"/>
    </row>
    <row r="71" spans="1:6" s="105" customFormat="1" ht="14.25" hidden="1">
      <c r="A71" s="112">
        <v>4310</v>
      </c>
      <c r="B71" s="4" t="s">
        <v>514</v>
      </c>
      <c r="C71" s="122" t="s">
        <v>121</v>
      </c>
      <c r="D71" s="121"/>
      <c r="E71" s="121"/>
      <c r="F71" s="115"/>
    </row>
    <row r="72" spans="1:6" s="105" customFormat="1" ht="14.25" hidden="1">
      <c r="A72" s="112"/>
      <c r="B72" s="117" t="s">
        <v>448</v>
      </c>
      <c r="C72" s="122"/>
      <c r="D72" s="121"/>
      <c r="E72" s="121"/>
      <c r="F72" s="115"/>
    </row>
    <row r="73" spans="1:6" s="105" customFormat="1" ht="14.25" hidden="1">
      <c r="A73" s="112">
        <v>4311</v>
      </c>
      <c r="B73" s="2" t="s">
        <v>543</v>
      </c>
      <c r="C73" s="3" t="s">
        <v>106</v>
      </c>
      <c r="D73" s="121"/>
      <c r="E73" s="121"/>
      <c r="F73" s="115"/>
    </row>
    <row r="74" spans="1:6" s="105" customFormat="1" ht="14.25" hidden="1">
      <c r="A74" s="112">
        <v>4312</v>
      </c>
      <c r="B74" s="2" t="s">
        <v>544</v>
      </c>
      <c r="C74" s="3" t="s">
        <v>107</v>
      </c>
      <c r="D74" s="121"/>
      <c r="E74" s="121"/>
      <c r="F74" s="115"/>
    </row>
    <row r="75" spans="1:6" s="105" customFormat="1" ht="14.25" hidden="1">
      <c r="A75" s="112">
        <v>4320</v>
      </c>
      <c r="B75" s="4" t="s">
        <v>515</v>
      </c>
      <c r="C75" s="122" t="s">
        <v>121</v>
      </c>
      <c r="D75" s="121"/>
      <c r="E75" s="121"/>
      <c r="F75" s="115"/>
    </row>
    <row r="76" spans="1:6" s="105" customFormat="1" ht="14.25" hidden="1">
      <c r="A76" s="112"/>
      <c r="B76" s="117" t="s">
        <v>448</v>
      </c>
      <c r="C76" s="122"/>
      <c r="D76" s="121"/>
      <c r="E76" s="121"/>
      <c r="F76" s="115"/>
    </row>
    <row r="77" spans="1:6" s="105" customFormat="1" ht="14.25" hidden="1">
      <c r="A77" s="112">
        <v>4321</v>
      </c>
      <c r="B77" s="2" t="s">
        <v>545</v>
      </c>
      <c r="C77" s="3" t="s">
        <v>108</v>
      </c>
      <c r="D77" s="121"/>
      <c r="E77" s="121"/>
      <c r="F77" s="115"/>
    </row>
    <row r="78" spans="1:6" s="105" customFormat="1" ht="14.25" hidden="1">
      <c r="A78" s="112">
        <v>4322</v>
      </c>
      <c r="B78" s="2" t="s">
        <v>546</v>
      </c>
      <c r="C78" s="3" t="s">
        <v>109</v>
      </c>
      <c r="D78" s="121"/>
      <c r="E78" s="121"/>
      <c r="F78" s="115"/>
    </row>
    <row r="79" spans="1:6" s="105" customFormat="1" ht="27">
      <c r="A79" s="112">
        <v>4330</v>
      </c>
      <c r="B79" s="4" t="s">
        <v>507</v>
      </c>
      <c r="C79" s="122" t="s">
        <v>121</v>
      </c>
      <c r="D79" s="121"/>
      <c r="E79" s="121"/>
      <c r="F79" s="115"/>
    </row>
    <row r="80" spans="1:6" s="105" customFormat="1" ht="14.25">
      <c r="A80" s="112"/>
      <c r="B80" s="117" t="s">
        <v>448</v>
      </c>
      <c r="C80" s="122"/>
      <c r="D80" s="121"/>
      <c r="E80" s="121"/>
      <c r="F80" s="115"/>
    </row>
    <row r="81" spans="1:8" s="105" customFormat="1" ht="14.25">
      <c r="A81" s="112">
        <v>4331</v>
      </c>
      <c r="B81" s="2" t="s">
        <v>508</v>
      </c>
      <c r="C81" s="3" t="s">
        <v>110</v>
      </c>
      <c r="D81" s="121"/>
      <c r="E81" s="121"/>
      <c r="F81" s="115"/>
    </row>
    <row r="82" spans="1:8" s="105" customFormat="1" ht="14.25">
      <c r="A82" s="112">
        <v>4332</v>
      </c>
      <c r="B82" s="2" t="s">
        <v>489</v>
      </c>
      <c r="C82" s="3" t="s">
        <v>111</v>
      </c>
      <c r="D82" s="121"/>
      <c r="E82" s="121"/>
      <c r="F82" s="115"/>
    </row>
    <row r="83" spans="1:8" s="105" customFormat="1" ht="14.25">
      <c r="A83" s="112">
        <v>4333</v>
      </c>
      <c r="B83" s="2" t="s">
        <v>547</v>
      </c>
      <c r="C83" s="3" t="s">
        <v>112</v>
      </c>
      <c r="D83" s="121"/>
      <c r="E83" s="121"/>
      <c r="F83" s="115"/>
    </row>
    <row r="84" spans="1:8" s="105" customFormat="1" ht="14.25">
      <c r="A84" s="112">
        <v>4400</v>
      </c>
      <c r="B84" s="2" t="s">
        <v>455</v>
      </c>
      <c r="C84" s="122" t="s">
        <v>121</v>
      </c>
      <c r="D84" s="121">
        <v>1012500</v>
      </c>
      <c r="E84" s="121">
        <f>E88</f>
        <v>1012500</v>
      </c>
      <c r="F84" s="115"/>
    </row>
    <row r="85" spans="1:8" s="105" customFormat="1">
      <c r="A85" s="112"/>
      <c r="B85" s="117" t="s">
        <v>463</v>
      </c>
      <c r="C85" s="114"/>
      <c r="D85" s="121"/>
      <c r="E85" s="121"/>
      <c r="F85" s="118"/>
    </row>
    <row r="86" spans="1:8" s="105" customFormat="1" ht="27">
      <c r="A86" s="112">
        <v>4410</v>
      </c>
      <c r="B86" s="4" t="s">
        <v>516</v>
      </c>
      <c r="C86" s="122" t="s">
        <v>121</v>
      </c>
      <c r="D86" s="121">
        <v>1012500</v>
      </c>
      <c r="E86" s="121">
        <v>1012500</v>
      </c>
      <c r="F86" s="115"/>
    </row>
    <row r="87" spans="1:8" s="105" customFormat="1" ht="14.25">
      <c r="A87" s="112"/>
      <c r="B87" s="117" t="s">
        <v>448</v>
      </c>
      <c r="C87" s="122"/>
      <c r="D87" s="121"/>
      <c r="E87" s="121"/>
      <c r="F87" s="115"/>
    </row>
    <row r="88" spans="1:8" s="105" customFormat="1" ht="27">
      <c r="A88" s="112">
        <v>4411</v>
      </c>
      <c r="B88" s="2" t="s">
        <v>582</v>
      </c>
      <c r="C88" s="3" t="s">
        <v>113</v>
      </c>
      <c r="D88" s="121">
        <v>1012500</v>
      </c>
      <c r="E88" s="121">
        <v>1012500</v>
      </c>
      <c r="F88" s="115"/>
    </row>
    <row r="89" spans="1:8" s="105" customFormat="1" ht="27">
      <c r="A89" s="112">
        <v>4412</v>
      </c>
      <c r="B89" s="2" t="s">
        <v>583</v>
      </c>
      <c r="C89" s="3" t="s">
        <v>114</v>
      </c>
      <c r="D89" s="121"/>
      <c r="E89" s="121"/>
      <c r="F89" s="115"/>
    </row>
    <row r="90" spans="1:8" s="105" customFormat="1" ht="27">
      <c r="A90" s="112">
        <v>4420</v>
      </c>
      <c r="B90" s="4" t="s">
        <v>517</v>
      </c>
      <c r="C90" s="122" t="s">
        <v>121</v>
      </c>
      <c r="D90" s="121"/>
      <c r="E90" s="121"/>
      <c r="F90" s="115"/>
    </row>
    <row r="91" spans="1:8" s="105" customFormat="1" ht="14.25">
      <c r="A91" s="112"/>
      <c r="B91" s="117" t="s">
        <v>448</v>
      </c>
      <c r="C91" s="122"/>
      <c r="D91" s="121"/>
      <c r="E91" s="121"/>
      <c r="F91" s="115"/>
    </row>
    <row r="92" spans="1:8" s="105" customFormat="1" ht="27">
      <c r="A92" s="112">
        <v>4421</v>
      </c>
      <c r="B92" s="2" t="s">
        <v>584</v>
      </c>
      <c r="C92" s="3" t="s">
        <v>115</v>
      </c>
      <c r="D92" s="121"/>
      <c r="E92" s="121"/>
      <c r="F92" s="115"/>
    </row>
    <row r="93" spans="1:8" s="105" customFormat="1" ht="27">
      <c r="A93" s="112">
        <v>4422</v>
      </c>
      <c r="B93" s="2" t="s">
        <v>585</v>
      </c>
      <c r="C93" s="3" t="s">
        <v>116</v>
      </c>
      <c r="D93" s="121"/>
      <c r="E93" s="121"/>
      <c r="F93" s="115"/>
    </row>
    <row r="94" spans="1:8" s="105" customFormat="1" ht="27">
      <c r="A94" s="112">
        <v>4500</v>
      </c>
      <c r="B94" s="7" t="s">
        <v>424</v>
      </c>
      <c r="C94" s="122" t="s">
        <v>121</v>
      </c>
      <c r="D94" s="121">
        <v>237566.1</v>
      </c>
      <c r="E94" s="121">
        <f>E96+E103+E117</f>
        <v>227426</v>
      </c>
      <c r="F94" s="115"/>
      <c r="H94" s="116"/>
    </row>
    <row r="95" spans="1:8" s="105" customFormat="1" ht="14.25">
      <c r="A95" s="112"/>
      <c r="B95" s="7"/>
      <c r="C95" s="122" t="s">
        <v>42</v>
      </c>
      <c r="D95" s="121"/>
      <c r="E95" s="121"/>
      <c r="F95" s="115"/>
    </row>
    <row r="96" spans="1:8" s="105" customFormat="1">
      <c r="A96" s="112"/>
      <c r="B96" s="117" t="s">
        <v>463</v>
      </c>
      <c r="C96" s="114" t="s">
        <v>43</v>
      </c>
      <c r="D96" s="121">
        <v>6100</v>
      </c>
      <c r="E96" s="121">
        <v>6100</v>
      </c>
      <c r="F96" s="118"/>
    </row>
    <row r="97" spans="1:6" s="105" customFormat="1" ht="27" hidden="1">
      <c r="A97" s="112">
        <v>4510</v>
      </c>
      <c r="B97" s="8" t="s">
        <v>574</v>
      </c>
      <c r="C97" s="122" t="s">
        <v>121</v>
      </c>
      <c r="D97" s="121"/>
      <c r="E97" s="121"/>
      <c r="F97" s="115"/>
    </row>
    <row r="98" spans="1:6" s="105" customFormat="1" ht="14.25" hidden="1">
      <c r="A98" s="112"/>
      <c r="B98" s="117" t="s">
        <v>448</v>
      </c>
      <c r="C98" s="122"/>
      <c r="D98" s="121"/>
      <c r="E98" s="121"/>
      <c r="F98" s="115"/>
    </row>
    <row r="99" spans="1:6" s="105" customFormat="1" ht="27" hidden="1">
      <c r="A99" s="112">
        <v>4511</v>
      </c>
      <c r="B99" s="9" t="s">
        <v>577</v>
      </c>
      <c r="C99" s="3" t="s">
        <v>117</v>
      </c>
      <c r="D99" s="121"/>
      <c r="E99" s="121"/>
      <c r="F99" s="115"/>
    </row>
    <row r="100" spans="1:6" s="105" customFormat="1" ht="27" hidden="1">
      <c r="A100" s="112">
        <v>4512</v>
      </c>
      <c r="B100" s="2" t="s">
        <v>578</v>
      </c>
      <c r="C100" s="3" t="s">
        <v>118</v>
      </c>
      <c r="D100" s="121"/>
      <c r="E100" s="121"/>
      <c r="F100" s="115"/>
    </row>
    <row r="101" spans="1:6" s="105" customFormat="1" ht="27" hidden="1">
      <c r="A101" s="112">
        <v>4520</v>
      </c>
      <c r="B101" s="8" t="s">
        <v>456</v>
      </c>
      <c r="C101" s="122" t="s">
        <v>121</v>
      </c>
      <c r="D101" s="121"/>
      <c r="E101" s="121"/>
      <c r="F101" s="115"/>
    </row>
    <row r="102" spans="1:6" s="105" customFormat="1" ht="14.25">
      <c r="A102" s="112"/>
      <c r="B102" s="117" t="s">
        <v>448</v>
      </c>
      <c r="C102" s="122"/>
      <c r="D102" s="121"/>
      <c r="E102" s="121"/>
      <c r="F102" s="115"/>
    </row>
    <row r="103" spans="1:6" s="105" customFormat="1" ht="23.25" customHeight="1">
      <c r="A103" s="112">
        <v>4521</v>
      </c>
      <c r="B103" s="2" t="s">
        <v>490</v>
      </c>
      <c r="C103" s="3" t="s">
        <v>44</v>
      </c>
      <c r="D103" s="121">
        <v>3000</v>
      </c>
      <c r="E103" s="121">
        <v>3000</v>
      </c>
      <c r="F103" s="115"/>
    </row>
    <row r="104" spans="1:6" s="105" customFormat="1" ht="33.75" hidden="1" customHeight="1" thickBot="1">
      <c r="A104" s="112">
        <v>4522</v>
      </c>
      <c r="B104" s="2" t="s">
        <v>491</v>
      </c>
      <c r="C104" s="3" t="s">
        <v>119</v>
      </c>
      <c r="D104" s="121"/>
      <c r="E104" s="121"/>
      <c r="F104" s="115"/>
    </row>
    <row r="105" spans="1:6" s="105" customFormat="1" ht="32.25" hidden="1" customHeight="1" thickBot="1">
      <c r="A105" s="112">
        <v>4530</v>
      </c>
      <c r="B105" s="8" t="s">
        <v>444</v>
      </c>
      <c r="C105" s="122" t="s">
        <v>121</v>
      </c>
      <c r="D105" s="121"/>
      <c r="E105" s="121"/>
      <c r="F105" s="115"/>
    </row>
    <row r="106" spans="1:6" s="105" customFormat="1" ht="22.5" hidden="1" customHeight="1" thickBot="1">
      <c r="A106" s="112"/>
      <c r="B106" s="117" t="s">
        <v>448</v>
      </c>
      <c r="C106" s="122"/>
      <c r="D106" s="121"/>
      <c r="E106" s="121"/>
      <c r="F106" s="115"/>
    </row>
    <row r="107" spans="1:6" s="105" customFormat="1" ht="27" hidden="1" customHeight="1" thickBot="1">
      <c r="A107" s="112">
        <v>4531</v>
      </c>
      <c r="B107" s="5" t="s">
        <v>548</v>
      </c>
      <c r="C107" s="3" t="s">
        <v>42</v>
      </c>
      <c r="D107" s="121"/>
      <c r="E107" s="121"/>
      <c r="F107" s="115"/>
    </row>
    <row r="108" spans="1:6" s="105" customFormat="1" ht="23.25" hidden="1" customHeight="1" thickBot="1">
      <c r="A108" s="112">
        <v>4532</v>
      </c>
      <c r="B108" s="5" t="s">
        <v>549</v>
      </c>
      <c r="C108" s="3" t="s">
        <v>43</v>
      </c>
      <c r="D108" s="121"/>
      <c r="E108" s="121"/>
      <c r="F108" s="115"/>
    </row>
    <row r="109" spans="1:6" s="105" customFormat="1" ht="24" hidden="1" customHeight="1" thickBot="1">
      <c r="A109" s="112">
        <v>4533</v>
      </c>
      <c r="B109" s="5" t="s">
        <v>449</v>
      </c>
      <c r="C109" s="3" t="s">
        <v>44</v>
      </c>
      <c r="D109" s="121"/>
      <c r="E109" s="121"/>
      <c r="F109" s="115"/>
    </row>
    <row r="110" spans="1:6" s="105" customFormat="1" ht="23.25" hidden="1" customHeight="1" thickBot="1">
      <c r="A110" s="112"/>
      <c r="B110" s="125" t="s">
        <v>463</v>
      </c>
      <c r="C110" s="3"/>
      <c r="D110" s="121"/>
      <c r="E110" s="121"/>
      <c r="F110" s="115"/>
    </row>
    <row r="111" spans="1:6" s="105" customFormat="1" ht="23.25" hidden="1" customHeight="1" thickBot="1">
      <c r="A111" s="112">
        <v>4534</v>
      </c>
      <c r="B111" s="125" t="s">
        <v>550</v>
      </c>
      <c r="C111" s="3"/>
      <c r="D111" s="121"/>
      <c r="E111" s="121"/>
      <c r="F111" s="115"/>
    </row>
    <row r="112" spans="1:6" s="105" customFormat="1" ht="21" hidden="1" customHeight="1" thickBot="1">
      <c r="A112" s="112"/>
      <c r="B112" s="125" t="s">
        <v>450</v>
      </c>
      <c r="C112" s="3"/>
      <c r="D112" s="121"/>
      <c r="E112" s="121"/>
      <c r="F112" s="115"/>
    </row>
    <row r="113" spans="1:8" s="105" customFormat="1" ht="16.5" hidden="1" customHeight="1" thickBot="1">
      <c r="A113" s="126">
        <v>4535</v>
      </c>
      <c r="B113" s="127" t="s">
        <v>586</v>
      </c>
      <c r="C113" s="3"/>
      <c r="D113" s="121"/>
      <c r="E113" s="121"/>
      <c r="F113" s="115"/>
    </row>
    <row r="114" spans="1:8" s="105" customFormat="1" ht="27" hidden="1" customHeight="1" thickBot="1">
      <c r="A114" s="112">
        <v>4536</v>
      </c>
      <c r="B114" s="125" t="s">
        <v>551</v>
      </c>
      <c r="C114" s="3"/>
      <c r="D114" s="121"/>
      <c r="E114" s="121"/>
      <c r="F114" s="115"/>
    </row>
    <row r="115" spans="1:8" s="105" customFormat="1" ht="24.75" hidden="1" customHeight="1" thickBot="1">
      <c r="A115" s="112">
        <v>4537</v>
      </c>
      <c r="B115" s="125" t="s">
        <v>492</v>
      </c>
      <c r="C115" s="3"/>
      <c r="D115" s="121"/>
      <c r="E115" s="121"/>
      <c r="F115" s="115"/>
    </row>
    <row r="116" spans="1:8" s="105" customFormat="1" ht="46.5" hidden="1" customHeight="1" thickBot="1">
      <c r="A116" s="112">
        <v>4538</v>
      </c>
      <c r="B116" s="125" t="s">
        <v>415</v>
      </c>
      <c r="C116" s="3"/>
      <c r="D116" s="121"/>
      <c r="E116" s="121"/>
      <c r="F116" s="115"/>
    </row>
    <row r="117" spans="1:8" s="105" customFormat="1" ht="27">
      <c r="A117" s="112">
        <v>4540</v>
      </c>
      <c r="B117" s="8" t="s">
        <v>425</v>
      </c>
      <c r="C117" s="122" t="s">
        <v>121</v>
      </c>
      <c r="D117" s="121">
        <f>D121</f>
        <v>218326</v>
      </c>
      <c r="E117" s="121">
        <f>E121</f>
        <v>218326</v>
      </c>
      <c r="F117" s="115"/>
      <c r="H117" s="116"/>
    </row>
    <row r="118" spans="1:8" s="105" customFormat="1" ht="14.25">
      <c r="A118" s="112"/>
      <c r="B118" s="117" t="s">
        <v>448</v>
      </c>
      <c r="C118" s="122"/>
      <c r="D118" s="121"/>
      <c r="E118" s="121"/>
      <c r="F118" s="115"/>
    </row>
    <row r="119" spans="1:8" s="105" customFormat="1" ht="27">
      <c r="A119" s="112">
        <v>4541</v>
      </c>
      <c r="B119" s="5" t="s">
        <v>552</v>
      </c>
      <c r="C119" s="3" t="s">
        <v>45</v>
      </c>
      <c r="D119" s="115"/>
      <c r="E119" s="115"/>
      <c r="F119" s="115"/>
    </row>
    <row r="120" spans="1:8" s="105" customFormat="1" ht="27">
      <c r="A120" s="112">
        <v>4542</v>
      </c>
      <c r="B120" s="5" t="s">
        <v>553</v>
      </c>
      <c r="C120" s="3" t="s">
        <v>46</v>
      </c>
      <c r="D120" s="115"/>
      <c r="E120" s="115"/>
      <c r="F120" s="115"/>
    </row>
    <row r="121" spans="1:8" s="105" customFormat="1" ht="24" customHeight="1">
      <c r="A121" s="112">
        <v>4543</v>
      </c>
      <c r="B121" s="5" t="s">
        <v>437</v>
      </c>
      <c r="C121" s="3" t="s">
        <v>47</v>
      </c>
      <c r="D121" s="115">
        <v>218326</v>
      </c>
      <c r="E121" s="115">
        <v>218326</v>
      </c>
      <c r="F121" s="115"/>
    </row>
    <row r="122" spans="1:8" s="105" customFormat="1" ht="4.5" hidden="1" customHeight="1" thickBot="1">
      <c r="A122" s="112"/>
      <c r="B122" s="125" t="s">
        <v>463</v>
      </c>
      <c r="C122" s="3"/>
      <c r="D122" s="121"/>
      <c r="E122" s="121"/>
      <c r="F122" s="115"/>
    </row>
    <row r="123" spans="1:8" s="105" customFormat="1" ht="27" hidden="1">
      <c r="A123" s="112">
        <v>4544</v>
      </c>
      <c r="B123" s="125" t="s">
        <v>554</v>
      </c>
      <c r="C123" s="3"/>
      <c r="D123" s="121"/>
      <c r="E123" s="121"/>
      <c r="F123" s="115"/>
    </row>
    <row r="124" spans="1:8" s="105" customFormat="1" ht="14.25" hidden="1">
      <c r="A124" s="112"/>
      <c r="B124" s="125" t="s">
        <v>450</v>
      </c>
      <c r="C124" s="3"/>
      <c r="D124" s="121"/>
      <c r="E124" s="121"/>
      <c r="F124" s="115"/>
    </row>
    <row r="125" spans="1:8" s="105" customFormat="1" ht="27" hidden="1">
      <c r="A125" s="126">
        <v>4545</v>
      </c>
      <c r="B125" s="127" t="s">
        <v>586</v>
      </c>
      <c r="C125" s="3"/>
      <c r="D125" s="121"/>
      <c r="E125" s="121"/>
      <c r="F125" s="115"/>
    </row>
    <row r="126" spans="1:8" s="105" customFormat="1" ht="14.25" hidden="1">
      <c r="A126" s="112">
        <v>4546</v>
      </c>
      <c r="B126" s="125" t="s">
        <v>555</v>
      </c>
      <c r="C126" s="3"/>
      <c r="D126" s="121"/>
      <c r="E126" s="121"/>
      <c r="F126" s="115"/>
    </row>
    <row r="127" spans="1:8" s="105" customFormat="1" ht="14.25" hidden="1">
      <c r="A127" s="112">
        <v>4547</v>
      </c>
      <c r="B127" s="125" t="s">
        <v>492</v>
      </c>
      <c r="C127" s="3"/>
      <c r="D127" s="121"/>
      <c r="E127" s="121"/>
      <c r="F127" s="115"/>
    </row>
    <row r="128" spans="1:8" s="105" customFormat="1" ht="14.25" hidden="1">
      <c r="A128" s="112">
        <v>4548</v>
      </c>
      <c r="B128" s="125" t="s">
        <v>415</v>
      </c>
      <c r="C128" s="3"/>
      <c r="D128" s="121"/>
      <c r="E128" s="121"/>
      <c r="F128" s="115"/>
    </row>
    <row r="129" spans="1:6" s="105" customFormat="1" ht="27">
      <c r="A129" s="112">
        <v>4600</v>
      </c>
      <c r="B129" s="8" t="s">
        <v>445</v>
      </c>
      <c r="C129" s="122" t="s">
        <v>121</v>
      </c>
      <c r="D129" s="121">
        <v>27400</v>
      </c>
      <c r="E129" s="121">
        <v>27400</v>
      </c>
      <c r="F129" s="115"/>
    </row>
    <row r="130" spans="1:6" s="105" customFormat="1">
      <c r="A130" s="112"/>
      <c r="B130" s="117" t="s">
        <v>463</v>
      </c>
      <c r="C130" s="114"/>
      <c r="D130" s="121"/>
      <c r="E130" s="121"/>
      <c r="F130" s="118"/>
    </row>
    <row r="131" spans="1:6" s="105" customFormat="1" ht="14.25">
      <c r="A131" s="112">
        <v>4610</v>
      </c>
      <c r="B131" s="128" t="s">
        <v>457</v>
      </c>
      <c r="C131" s="114"/>
      <c r="D131" s="121">
        <v>27400</v>
      </c>
      <c r="E131" s="121">
        <f>E135</f>
        <v>27400</v>
      </c>
      <c r="F131" s="115"/>
    </row>
    <row r="132" spans="1:6" s="105" customFormat="1" ht="14.25">
      <c r="A132" s="112"/>
      <c r="B132" s="117" t="s">
        <v>463</v>
      </c>
      <c r="C132" s="114"/>
      <c r="D132" s="121"/>
      <c r="E132" s="121"/>
      <c r="F132" s="115"/>
    </row>
    <row r="133" spans="1:6" s="105" customFormat="1" ht="28.5">
      <c r="A133" s="112">
        <v>4610</v>
      </c>
      <c r="B133" s="1" t="s">
        <v>493</v>
      </c>
      <c r="C133" s="114" t="s">
        <v>388</v>
      </c>
      <c r="D133" s="121"/>
      <c r="E133" s="121"/>
      <c r="F133" s="115"/>
    </row>
    <row r="134" spans="1:6" s="105" customFormat="1" ht="28.5">
      <c r="A134" s="112">
        <v>4620</v>
      </c>
      <c r="B134" s="1" t="s">
        <v>494</v>
      </c>
      <c r="C134" s="114" t="s">
        <v>399</v>
      </c>
      <c r="D134" s="121"/>
      <c r="E134" s="121"/>
      <c r="F134" s="115"/>
    </row>
    <row r="135" spans="1:6" s="105" customFormat="1" ht="40.5">
      <c r="A135" s="112">
        <v>4630</v>
      </c>
      <c r="B135" s="4" t="s">
        <v>575</v>
      </c>
      <c r="C135" s="122" t="s">
        <v>121</v>
      </c>
      <c r="D135" s="121">
        <f>E135</f>
        <v>27400</v>
      </c>
      <c r="E135" s="121">
        <f>E138+E140</f>
        <v>27400</v>
      </c>
      <c r="F135" s="115"/>
    </row>
    <row r="136" spans="1:6" s="105" customFormat="1" ht="14.25">
      <c r="A136" s="112"/>
      <c r="B136" s="2" t="s">
        <v>495</v>
      </c>
      <c r="C136" s="122"/>
      <c r="D136" s="121"/>
      <c r="E136" s="121"/>
      <c r="F136" s="115"/>
    </row>
    <row r="137" spans="1:6" s="105" customFormat="1" ht="14.25">
      <c r="A137" s="112">
        <v>4631</v>
      </c>
      <c r="B137" s="2" t="s">
        <v>496</v>
      </c>
      <c r="C137" s="3" t="s">
        <v>48</v>
      </c>
      <c r="D137" s="121"/>
      <c r="E137" s="121"/>
      <c r="F137" s="115"/>
    </row>
    <row r="138" spans="1:6" s="105" customFormat="1" ht="27">
      <c r="A138" s="112">
        <v>4632</v>
      </c>
      <c r="B138" s="2" t="s">
        <v>497</v>
      </c>
      <c r="C138" s="3" t="s">
        <v>49</v>
      </c>
      <c r="D138" s="121">
        <v>400</v>
      </c>
      <c r="E138" s="121">
        <v>400</v>
      </c>
      <c r="F138" s="115"/>
    </row>
    <row r="139" spans="1:6" s="105" customFormat="1" ht="14.25">
      <c r="A139" s="112">
        <v>4633</v>
      </c>
      <c r="B139" s="2" t="s">
        <v>498</v>
      </c>
      <c r="C139" s="3" t="s">
        <v>50</v>
      </c>
      <c r="D139" s="121"/>
      <c r="E139" s="121"/>
      <c r="F139" s="115"/>
    </row>
    <row r="140" spans="1:6" s="105" customFormat="1" ht="14.25">
      <c r="A140" s="112">
        <v>4634</v>
      </c>
      <c r="B140" s="2" t="s">
        <v>405</v>
      </c>
      <c r="C140" s="3" t="s">
        <v>51</v>
      </c>
      <c r="D140" s="121">
        <v>27000</v>
      </c>
      <c r="E140" s="121">
        <v>27000</v>
      </c>
      <c r="F140" s="115"/>
    </row>
    <row r="141" spans="1:6" s="105" customFormat="1" ht="14.25">
      <c r="A141" s="112">
        <v>4640</v>
      </c>
      <c r="B141" s="4" t="s">
        <v>426</v>
      </c>
      <c r="C141" s="122" t="s">
        <v>121</v>
      </c>
      <c r="D141" s="121"/>
      <c r="E141" s="121"/>
      <c r="F141" s="115"/>
    </row>
    <row r="142" spans="1:6" s="105" customFormat="1" ht="14.25">
      <c r="A142" s="112"/>
      <c r="B142" s="117" t="s">
        <v>448</v>
      </c>
      <c r="C142" s="122"/>
      <c r="D142" s="121"/>
      <c r="E142" s="121"/>
      <c r="F142" s="115"/>
    </row>
    <row r="143" spans="1:6" s="105" customFormat="1" ht="14.25">
      <c r="A143" s="112">
        <v>4641</v>
      </c>
      <c r="B143" s="2" t="s">
        <v>438</v>
      </c>
      <c r="C143" s="3" t="s">
        <v>52</v>
      </c>
      <c r="D143" s="121"/>
      <c r="E143" s="121"/>
      <c r="F143" s="115"/>
    </row>
    <row r="144" spans="1:6" s="105" customFormat="1" ht="40.5">
      <c r="A144" s="112">
        <v>4700</v>
      </c>
      <c r="B144" s="4" t="s">
        <v>427</v>
      </c>
      <c r="C144" s="122" t="s">
        <v>121</v>
      </c>
      <c r="D144" s="121">
        <v>682300</v>
      </c>
      <c r="E144" s="121">
        <f>E146+E150+E169</f>
        <v>682300</v>
      </c>
      <c r="F144" s="115"/>
    </row>
    <row r="145" spans="1:8" s="105" customFormat="1">
      <c r="A145" s="112"/>
      <c r="B145" s="117" t="s">
        <v>463</v>
      </c>
      <c r="C145" s="114"/>
      <c r="D145" s="121"/>
      <c r="E145" s="121"/>
      <c r="F145" s="118"/>
    </row>
    <row r="146" spans="1:8" s="105" customFormat="1" ht="40.5">
      <c r="A146" s="112">
        <v>4710</v>
      </c>
      <c r="B146" s="4" t="s">
        <v>458</v>
      </c>
      <c r="C146" s="122" t="s">
        <v>121</v>
      </c>
      <c r="D146" s="121">
        <v>3800</v>
      </c>
      <c r="E146" s="121">
        <v>3800</v>
      </c>
      <c r="F146" s="115"/>
    </row>
    <row r="147" spans="1:8" s="105" customFormat="1" ht="14.25">
      <c r="A147" s="112"/>
      <c r="B147" s="117" t="s">
        <v>448</v>
      </c>
      <c r="C147" s="122"/>
      <c r="D147" s="121"/>
      <c r="E147" s="121"/>
      <c r="F147" s="115"/>
    </row>
    <row r="148" spans="1:8" s="105" customFormat="1" ht="40.5">
      <c r="A148" s="112">
        <v>4711</v>
      </c>
      <c r="B148" s="2" t="s">
        <v>499</v>
      </c>
      <c r="C148" s="3" t="s">
        <v>53</v>
      </c>
      <c r="D148" s="121"/>
      <c r="E148" s="121"/>
      <c r="F148" s="115"/>
      <c r="H148" s="116"/>
    </row>
    <row r="149" spans="1:8" s="105" customFormat="1" ht="27">
      <c r="A149" s="112">
        <v>4712</v>
      </c>
      <c r="B149" s="2" t="s">
        <v>500</v>
      </c>
      <c r="C149" s="3" t="s">
        <v>54</v>
      </c>
      <c r="D149" s="121">
        <v>3800</v>
      </c>
      <c r="E149" s="121">
        <v>3800</v>
      </c>
      <c r="F149" s="115"/>
    </row>
    <row r="150" spans="1:8" s="105" customFormat="1" ht="54">
      <c r="A150" s="112">
        <v>4720</v>
      </c>
      <c r="B150" s="4" t="s">
        <v>518</v>
      </c>
      <c r="C150" s="122" t="s">
        <v>398</v>
      </c>
      <c r="D150" s="121">
        <v>8500</v>
      </c>
      <c r="E150" s="121">
        <f>E153+E154</f>
        <v>8500</v>
      </c>
      <c r="F150" s="115"/>
    </row>
    <row r="151" spans="1:8" s="105" customFormat="1" ht="14.25">
      <c r="A151" s="112"/>
      <c r="B151" s="117" t="s">
        <v>448</v>
      </c>
      <c r="C151" s="122"/>
      <c r="D151" s="121"/>
      <c r="E151" s="121"/>
      <c r="F151" s="115"/>
    </row>
    <row r="152" spans="1:8" s="105" customFormat="1" ht="14.25">
      <c r="A152" s="112">
        <v>4721</v>
      </c>
      <c r="B152" s="2" t="s">
        <v>587</v>
      </c>
      <c r="C152" s="3" t="s">
        <v>60</v>
      </c>
      <c r="D152" s="121"/>
      <c r="E152" s="121"/>
      <c r="F152" s="115"/>
    </row>
    <row r="153" spans="1:8" s="105" customFormat="1" ht="14.25">
      <c r="A153" s="112">
        <v>4722</v>
      </c>
      <c r="B153" s="2" t="s">
        <v>409</v>
      </c>
      <c r="C153" s="6">
        <v>4831</v>
      </c>
      <c r="D153" s="121">
        <v>500</v>
      </c>
      <c r="E153" s="121">
        <v>500</v>
      </c>
      <c r="F153" s="115"/>
    </row>
    <row r="154" spans="1:8" s="105" customFormat="1" ht="14.25">
      <c r="A154" s="112">
        <v>4723</v>
      </c>
      <c r="B154" s="2" t="s">
        <v>439</v>
      </c>
      <c r="C154" s="3" t="s">
        <v>61</v>
      </c>
      <c r="D154" s="121">
        <v>8000</v>
      </c>
      <c r="E154" s="121">
        <v>8000</v>
      </c>
      <c r="F154" s="115"/>
    </row>
    <row r="155" spans="1:8" s="105" customFormat="1" ht="14.25">
      <c r="A155" s="112">
        <v>4724</v>
      </c>
      <c r="B155" s="2" t="s">
        <v>406</v>
      </c>
      <c r="C155" s="3" t="s">
        <v>63</v>
      </c>
      <c r="D155" s="121"/>
      <c r="E155" s="121"/>
      <c r="F155" s="115"/>
    </row>
    <row r="156" spans="1:8" s="105" customFormat="1" ht="23.25" customHeight="1">
      <c r="A156" s="112">
        <v>4730</v>
      </c>
      <c r="B156" s="4" t="s">
        <v>519</v>
      </c>
      <c r="C156" s="122" t="s">
        <v>121</v>
      </c>
      <c r="D156" s="121"/>
      <c r="E156" s="121"/>
      <c r="F156" s="115"/>
    </row>
    <row r="157" spans="1:8" s="105" customFormat="1" ht="14.25" hidden="1">
      <c r="A157" s="112"/>
      <c r="B157" s="117" t="s">
        <v>448</v>
      </c>
      <c r="C157" s="122"/>
      <c r="D157" s="121"/>
      <c r="E157" s="121"/>
      <c r="F157" s="115"/>
    </row>
    <row r="158" spans="1:8" s="105" customFormat="1" ht="27" hidden="1">
      <c r="A158" s="112">
        <v>4731</v>
      </c>
      <c r="B158" s="9" t="s">
        <v>556</v>
      </c>
      <c r="C158" s="3" t="s">
        <v>62</v>
      </c>
      <c r="D158" s="121"/>
      <c r="E158" s="121"/>
      <c r="F158" s="115"/>
    </row>
    <row r="159" spans="1:8" s="105" customFormat="1" ht="54" hidden="1">
      <c r="A159" s="112">
        <v>4740</v>
      </c>
      <c r="B159" s="10" t="s">
        <v>520</v>
      </c>
      <c r="C159" s="122" t="s">
        <v>121</v>
      </c>
      <c r="D159" s="121"/>
      <c r="E159" s="121"/>
      <c r="F159" s="115"/>
    </row>
    <row r="160" spans="1:8" s="105" customFormat="1" ht="14.25" hidden="1">
      <c r="A160" s="112"/>
      <c r="B160" s="117" t="s">
        <v>448</v>
      </c>
      <c r="C160" s="122"/>
      <c r="D160" s="121"/>
      <c r="E160" s="121"/>
      <c r="F160" s="115"/>
    </row>
    <row r="161" spans="1:6" s="105" customFormat="1" ht="27" hidden="1">
      <c r="A161" s="112">
        <v>4741</v>
      </c>
      <c r="B161" s="2" t="s">
        <v>557</v>
      </c>
      <c r="C161" s="3" t="s">
        <v>63</v>
      </c>
      <c r="D161" s="121"/>
      <c r="E161" s="121"/>
      <c r="F161" s="115"/>
    </row>
    <row r="162" spans="1:6" s="105" customFormat="1" ht="27" hidden="1">
      <c r="A162" s="112">
        <v>4742</v>
      </c>
      <c r="B162" s="2" t="s">
        <v>558</v>
      </c>
      <c r="C162" s="3" t="s">
        <v>64</v>
      </c>
      <c r="D162" s="121"/>
      <c r="E162" s="121"/>
      <c r="F162" s="115"/>
    </row>
    <row r="163" spans="1:6" s="105" customFormat="1" ht="40.5" hidden="1">
      <c r="A163" s="112">
        <v>4750</v>
      </c>
      <c r="B163" s="4" t="s">
        <v>521</v>
      </c>
      <c r="C163" s="122" t="s">
        <v>121</v>
      </c>
      <c r="D163" s="121"/>
      <c r="E163" s="121"/>
      <c r="F163" s="115"/>
    </row>
    <row r="164" spans="1:6" s="105" customFormat="1" ht="14.25" hidden="1">
      <c r="A164" s="112"/>
      <c r="B164" s="117" t="s">
        <v>448</v>
      </c>
      <c r="C164" s="122"/>
      <c r="D164" s="121"/>
      <c r="E164" s="121"/>
      <c r="F164" s="115"/>
    </row>
    <row r="165" spans="1:6" s="105" customFormat="1" ht="40.5" hidden="1">
      <c r="A165" s="112">
        <v>4751</v>
      </c>
      <c r="B165" s="2" t="s">
        <v>559</v>
      </c>
      <c r="C165" s="3" t="s">
        <v>65</v>
      </c>
      <c r="D165" s="121"/>
      <c r="E165" s="121"/>
      <c r="F165" s="115"/>
    </row>
    <row r="166" spans="1:6" s="105" customFormat="1" ht="14.25">
      <c r="A166" s="112">
        <v>4760</v>
      </c>
      <c r="B166" s="10" t="s">
        <v>428</v>
      </c>
      <c r="C166" s="122" t="s">
        <v>121</v>
      </c>
      <c r="D166" s="121"/>
      <c r="E166" s="121"/>
      <c r="F166" s="115"/>
    </row>
    <row r="167" spans="1:6" s="105" customFormat="1" ht="14.25">
      <c r="A167" s="112"/>
      <c r="B167" s="117" t="s">
        <v>448</v>
      </c>
      <c r="C167" s="122"/>
      <c r="D167" s="121"/>
      <c r="E167" s="121"/>
      <c r="F167" s="115"/>
    </row>
    <row r="168" spans="1:6" s="105" customFormat="1" ht="34.5" customHeight="1">
      <c r="A168" s="112">
        <v>4761</v>
      </c>
      <c r="B168" s="2" t="s">
        <v>440</v>
      </c>
      <c r="C168" s="3"/>
      <c r="D168" s="121"/>
      <c r="E168" s="121"/>
      <c r="F168" s="115"/>
    </row>
    <row r="169" spans="1:6" s="105" customFormat="1" ht="14.25">
      <c r="A169" s="112">
        <v>4770</v>
      </c>
      <c r="B169" s="4" t="s">
        <v>459</v>
      </c>
      <c r="C169" s="122" t="s">
        <v>121</v>
      </c>
      <c r="D169" s="121">
        <v>670000</v>
      </c>
      <c r="E169" s="121">
        <v>670000</v>
      </c>
      <c r="F169" s="115"/>
    </row>
    <row r="170" spans="1:6" s="105" customFormat="1" ht="14.25">
      <c r="A170" s="112"/>
      <c r="B170" s="117" t="s">
        <v>448</v>
      </c>
      <c r="C170" s="122"/>
      <c r="D170" s="121"/>
      <c r="E170" s="121"/>
      <c r="F170" s="115"/>
    </row>
    <row r="171" spans="1:6" s="105" customFormat="1" ht="14.25">
      <c r="A171" s="112">
        <v>4771</v>
      </c>
      <c r="B171" s="2" t="s">
        <v>501</v>
      </c>
      <c r="C171" s="3" t="s">
        <v>66</v>
      </c>
      <c r="D171" s="121">
        <v>670000</v>
      </c>
      <c r="E171" s="121">
        <v>670000</v>
      </c>
      <c r="F171" s="115"/>
    </row>
    <row r="172" spans="1:6" s="105" customFormat="1" ht="40.5">
      <c r="A172" s="112">
        <v>4772</v>
      </c>
      <c r="B172" s="9" t="s">
        <v>588</v>
      </c>
      <c r="C172" s="122" t="s">
        <v>121</v>
      </c>
      <c r="D172" s="121">
        <v>670000</v>
      </c>
      <c r="E172" s="121">
        <v>670000</v>
      </c>
      <c r="F172" s="115"/>
    </row>
    <row r="173" spans="1:6" s="105" customFormat="1" ht="69">
      <c r="A173" s="112">
        <v>5000</v>
      </c>
      <c r="B173" s="11" t="s">
        <v>579</v>
      </c>
      <c r="C173" s="122" t="s">
        <v>121</v>
      </c>
      <c r="D173" s="53">
        <f>F173</f>
        <v>1766244.5</v>
      </c>
      <c r="E173" s="129"/>
      <c r="F173" s="130">
        <f>F175</f>
        <v>1766244.5</v>
      </c>
    </row>
    <row r="174" spans="1:6" s="105" customFormat="1">
      <c r="A174" s="112"/>
      <c r="B174" s="117" t="s">
        <v>463</v>
      </c>
      <c r="C174" s="114"/>
      <c r="D174" s="118"/>
      <c r="E174" s="129"/>
      <c r="F174" s="118"/>
    </row>
    <row r="175" spans="1:6" s="105" customFormat="1" ht="27">
      <c r="A175" s="112">
        <v>5100</v>
      </c>
      <c r="B175" s="2" t="s">
        <v>446</v>
      </c>
      <c r="C175" s="122" t="s">
        <v>121</v>
      </c>
      <c r="D175" s="53">
        <f>F175</f>
        <v>1766244.5</v>
      </c>
      <c r="E175" s="129"/>
      <c r="F175" s="115">
        <f>F177+F182+F187</f>
        <v>1766244.5</v>
      </c>
    </row>
    <row r="176" spans="1:6" s="105" customFormat="1">
      <c r="A176" s="112"/>
      <c r="B176" s="117" t="s">
        <v>463</v>
      </c>
      <c r="C176" s="114"/>
      <c r="D176" s="118"/>
      <c r="E176" s="129"/>
      <c r="F176" s="118"/>
    </row>
    <row r="177" spans="1:9" s="105" customFormat="1" ht="27">
      <c r="A177" s="112">
        <v>5110</v>
      </c>
      <c r="B177" s="4" t="s">
        <v>522</v>
      </c>
      <c r="C177" s="122" t="s">
        <v>121</v>
      </c>
      <c r="D177" s="121">
        <f>F177</f>
        <v>1685494.5</v>
      </c>
      <c r="E177" s="129"/>
      <c r="F177" s="131">
        <f>F180+F181</f>
        <v>1685494.5</v>
      </c>
      <c r="I177" s="116"/>
    </row>
    <row r="178" spans="1:9" s="105" customFormat="1" ht="14.25">
      <c r="A178" s="112"/>
      <c r="B178" s="117" t="s">
        <v>448</v>
      </c>
      <c r="C178" s="122"/>
      <c r="D178" s="115"/>
      <c r="E178" s="129"/>
      <c r="F178" s="118"/>
    </row>
    <row r="179" spans="1:9" s="105" customFormat="1" ht="14.25">
      <c r="A179" s="112">
        <v>5111</v>
      </c>
      <c r="B179" s="2" t="s">
        <v>560</v>
      </c>
      <c r="C179" s="12" t="s">
        <v>67</v>
      </c>
      <c r="D179" s="121"/>
      <c r="E179" s="129"/>
      <c r="F179" s="115"/>
      <c r="I179" s="116"/>
    </row>
    <row r="180" spans="1:9" s="105" customFormat="1" ht="14.25">
      <c r="A180" s="112">
        <v>5112</v>
      </c>
      <c r="B180" s="2" t="s">
        <v>561</v>
      </c>
      <c r="C180" s="12" t="s">
        <v>68</v>
      </c>
      <c r="D180" s="121">
        <v>219000</v>
      </c>
      <c r="E180" s="129"/>
      <c r="F180" s="115">
        <v>219000</v>
      </c>
    </row>
    <row r="181" spans="1:9" s="105" customFormat="1" ht="14.25">
      <c r="A181" s="112">
        <v>5113</v>
      </c>
      <c r="B181" s="2" t="s">
        <v>562</v>
      </c>
      <c r="C181" s="12" t="s">
        <v>69</v>
      </c>
      <c r="D181" s="121">
        <v>1466494.5</v>
      </c>
      <c r="E181" s="129"/>
      <c r="F181" s="115">
        <v>1466494.5</v>
      </c>
    </row>
    <row r="182" spans="1:9" s="105" customFormat="1" ht="27">
      <c r="A182" s="112">
        <v>5120</v>
      </c>
      <c r="B182" s="4" t="s">
        <v>523</v>
      </c>
      <c r="C182" s="122" t="s">
        <v>121</v>
      </c>
      <c r="D182" s="121">
        <v>35000</v>
      </c>
      <c r="E182" s="129"/>
      <c r="F182" s="115">
        <f>F185+F186</f>
        <v>35000</v>
      </c>
    </row>
    <row r="183" spans="1:9" s="105" customFormat="1" ht="14.25">
      <c r="A183" s="112"/>
      <c r="B183" s="13" t="s">
        <v>448</v>
      </c>
      <c r="C183" s="122"/>
      <c r="D183" s="115"/>
      <c r="E183" s="129"/>
      <c r="F183" s="118"/>
    </row>
    <row r="184" spans="1:9" s="105" customFormat="1" ht="14.25">
      <c r="A184" s="112">
        <v>5121</v>
      </c>
      <c r="B184" s="2" t="s">
        <v>563</v>
      </c>
      <c r="C184" s="12" t="s">
        <v>70</v>
      </c>
      <c r="D184" s="121"/>
      <c r="E184" s="129"/>
      <c r="F184" s="115"/>
    </row>
    <row r="185" spans="1:9" s="105" customFormat="1" ht="14.25">
      <c r="A185" s="112">
        <v>5122</v>
      </c>
      <c r="B185" s="2" t="s">
        <v>564</v>
      </c>
      <c r="C185" s="12" t="s">
        <v>71</v>
      </c>
      <c r="D185" s="121">
        <v>15000</v>
      </c>
      <c r="E185" s="129"/>
      <c r="F185" s="115">
        <v>15000</v>
      </c>
    </row>
    <row r="186" spans="1:9" s="105" customFormat="1" ht="14.25">
      <c r="A186" s="112">
        <v>5123</v>
      </c>
      <c r="B186" s="2" t="s">
        <v>565</v>
      </c>
      <c r="C186" s="12" t="s">
        <v>72</v>
      </c>
      <c r="D186" s="121">
        <v>20000</v>
      </c>
      <c r="E186" s="129"/>
      <c r="F186" s="115">
        <v>20000</v>
      </c>
    </row>
    <row r="187" spans="1:9" s="105" customFormat="1" ht="27">
      <c r="A187" s="112">
        <v>5130</v>
      </c>
      <c r="B187" s="4" t="s">
        <v>447</v>
      </c>
      <c r="C187" s="122" t="s">
        <v>121</v>
      </c>
      <c r="D187" s="121">
        <f>F187</f>
        <v>45750</v>
      </c>
      <c r="E187" s="129"/>
      <c r="F187" s="115">
        <f>F189+F192</f>
        <v>45750</v>
      </c>
    </row>
    <row r="188" spans="1:9" s="105" customFormat="1" ht="14.25">
      <c r="A188" s="112"/>
      <c r="B188" s="117" t="s">
        <v>448</v>
      </c>
      <c r="C188" s="122"/>
      <c r="D188" s="115"/>
      <c r="E188" s="129"/>
      <c r="F188" s="118"/>
    </row>
    <row r="189" spans="1:9" s="105" customFormat="1" ht="14.25">
      <c r="A189" s="112">
        <v>5131</v>
      </c>
      <c r="B189" s="2" t="s">
        <v>451</v>
      </c>
      <c r="C189" s="12" t="s">
        <v>73</v>
      </c>
      <c r="D189" s="121">
        <v>5000</v>
      </c>
      <c r="E189" s="129"/>
      <c r="F189" s="115">
        <v>5000</v>
      </c>
    </row>
    <row r="190" spans="1:9" s="105" customFormat="1" ht="14.25">
      <c r="A190" s="112">
        <v>5132</v>
      </c>
      <c r="B190" s="2" t="s">
        <v>502</v>
      </c>
      <c r="C190" s="12" t="s">
        <v>74</v>
      </c>
      <c r="D190" s="121"/>
      <c r="E190" s="129"/>
      <c r="F190" s="115"/>
    </row>
    <row r="191" spans="1:9" s="105" customFormat="1" ht="14.25">
      <c r="A191" s="112">
        <v>5133</v>
      </c>
      <c r="B191" s="2" t="s">
        <v>566</v>
      </c>
      <c r="C191" s="12" t="s">
        <v>79</v>
      </c>
      <c r="D191" s="121"/>
      <c r="E191" s="129"/>
      <c r="F191" s="115"/>
    </row>
    <row r="192" spans="1:9" s="105" customFormat="1" ht="14.25">
      <c r="A192" s="112">
        <v>5134</v>
      </c>
      <c r="B192" s="2" t="s">
        <v>441</v>
      </c>
      <c r="C192" s="12" t="s">
        <v>80</v>
      </c>
      <c r="D192" s="121">
        <v>40750</v>
      </c>
      <c r="E192" s="129"/>
      <c r="F192" s="115">
        <v>40750</v>
      </c>
    </row>
    <row r="193" spans="1:6" s="105" customFormat="1" ht="27">
      <c r="A193" s="112">
        <v>5200</v>
      </c>
      <c r="B193" s="4" t="s">
        <v>429</v>
      </c>
      <c r="C193" s="122" t="s">
        <v>121</v>
      </c>
      <c r="D193" s="121"/>
      <c r="E193" s="129"/>
      <c r="F193" s="115"/>
    </row>
    <row r="194" spans="1:6" s="105" customFormat="1">
      <c r="A194" s="112"/>
      <c r="B194" s="117" t="s">
        <v>463</v>
      </c>
      <c r="C194" s="114"/>
      <c r="D194" s="121"/>
      <c r="E194" s="129"/>
      <c r="F194" s="118"/>
    </row>
    <row r="195" spans="1:6" s="105" customFormat="1" ht="27">
      <c r="A195" s="112">
        <v>5211</v>
      </c>
      <c r="B195" s="2" t="s">
        <v>567</v>
      </c>
      <c r="C195" s="12" t="s">
        <v>75</v>
      </c>
      <c r="D195" s="121"/>
      <c r="E195" s="129"/>
      <c r="F195" s="115"/>
    </row>
    <row r="196" spans="1:6" s="105" customFormat="1" ht="14.25">
      <c r="A196" s="112">
        <v>5221</v>
      </c>
      <c r="B196" s="2" t="s">
        <v>503</v>
      </c>
      <c r="C196" s="12" t="s">
        <v>76</v>
      </c>
      <c r="D196" s="121"/>
      <c r="E196" s="129"/>
      <c r="F196" s="115"/>
    </row>
    <row r="197" spans="1:6" s="105" customFormat="1" ht="14.25">
      <c r="A197" s="112">
        <v>5231</v>
      </c>
      <c r="B197" s="2" t="s">
        <v>568</v>
      </c>
      <c r="C197" s="12" t="s">
        <v>77</v>
      </c>
      <c r="D197" s="118"/>
      <c r="E197" s="129"/>
      <c r="F197" s="115"/>
    </row>
    <row r="198" spans="1:6" s="105" customFormat="1" ht="14.25">
      <c r="A198" s="112">
        <v>5241</v>
      </c>
      <c r="B198" s="2" t="s">
        <v>442</v>
      </c>
      <c r="C198" s="12" t="s">
        <v>78</v>
      </c>
      <c r="D198" s="118"/>
      <c r="E198" s="129"/>
      <c r="F198" s="115"/>
    </row>
    <row r="199" spans="1:6" s="105" customFormat="1" ht="14.25">
      <c r="A199" s="112">
        <v>5300</v>
      </c>
      <c r="B199" s="4" t="s">
        <v>524</v>
      </c>
      <c r="C199" s="122" t="s">
        <v>121</v>
      </c>
      <c r="D199" s="118"/>
      <c r="E199" s="129"/>
      <c r="F199" s="115"/>
    </row>
    <row r="200" spans="1:6" s="105" customFormat="1">
      <c r="A200" s="112"/>
      <c r="B200" s="117" t="s">
        <v>463</v>
      </c>
      <c r="C200" s="114"/>
      <c r="D200" s="118"/>
      <c r="E200" s="129"/>
      <c r="F200" s="118"/>
    </row>
    <row r="201" spans="1:6" s="105" customFormat="1" ht="14.25">
      <c r="A201" s="112">
        <v>5311</v>
      </c>
      <c r="B201" s="2" t="s">
        <v>569</v>
      </c>
      <c r="C201" s="12" t="s">
        <v>81</v>
      </c>
      <c r="D201" s="118"/>
      <c r="E201" s="129"/>
      <c r="F201" s="115"/>
    </row>
    <row r="202" spans="1:6" s="105" customFormat="1" ht="27">
      <c r="A202" s="112">
        <v>5400</v>
      </c>
      <c r="B202" s="4" t="s">
        <v>430</v>
      </c>
      <c r="C202" s="122" t="s">
        <v>121</v>
      </c>
      <c r="D202" s="118"/>
      <c r="E202" s="129"/>
      <c r="F202" s="115"/>
    </row>
    <row r="203" spans="1:6" s="105" customFormat="1">
      <c r="A203" s="112"/>
      <c r="B203" s="117" t="s">
        <v>463</v>
      </c>
      <c r="C203" s="114"/>
      <c r="D203" s="118"/>
      <c r="E203" s="129"/>
      <c r="F203" s="118"/>
    </row>
    <row r="204" spans="1:6" s="105" customFormat="1" ht="14.25">
      <c r="A204" s="112">
        <v>5411</v>
      </c>
      <c r="B204" s="2" t="s">
        <v>416</v>
      </c>
      <c r="C204" s="12" t="s">
        <v>82</v>
      </c>
      <c r="D204" s="118"/>
      <c r="E204" s="129"/>
      <c r="F204" s="115"/>
    </row>
    <row r="205" spans="1:6" s="105" customFormat="1" ht="14.25">
      <c r="A205" s="112">
        <v>5421</v>
      </c>
      <c r="B205" s="2" t="s">
        <v>570</v>
      </c>
      <c r="C205" s="12" t="s">
        <v>83</v>
      </c>
      <c r="D205" s="118"/>
      <c r="E205" s="129"/>
      <c r="F205" s="115"/>
    </row>
    <row r="206" spans="1:6" s="105" customFormat="1" ht="14.25">
      <c r="A206" s="112">
        <v>5431</v>
      </c>
      <c r="B206" s="2" t="s">
        <v>504</v>
      </c>
      <c r="C206" s="12" t="s">
        <v>84</v>
      </c>
      <c r="D206" s="118"/>
      <c r="E206" s="129"/>
      <c r="F206" s="115"/>
    </row>
    <row r="207" spans="1:6" s="105" customFormat="1" ht="14.25">
      <c r="A207" s="112">
        <v>5441</v>
      </c>
      <c r="B207" s="132" t="s">
        <v>505</v>
      </c>
      <c r="C207" s="12" t="s">
        <v>85</v>
      </c>
      <c r="D207" s="118"/>
      <c r="E207" s="129"/>
      <c r="F207" s="115"/>
    </row>
    <row r="208" spans="1:6" s="105" customFormat="1" ht="69">
      <c r="A208" s="14" t="s">
        <v>373</v>
      </c>
      <c r="B208" s="15" t="s">
        <v>580</v>
      </c>
      <c r="C208" s="14" t="s">
        <v>121</v>
      </c>
      <c r="D208" s="118">
        <v>-200000</v>
      </c>
      <c r="E208" s="129"/>
      <c r="F208" s="133">
        <v>-200000</v>
      </c>
    </row>
    <row r="209" spans="1:6" s="105" customFormat="1">
      <c r="A209" s="14"/>
      <c r="B209" s="16" t="s">
        <v>461</v>
      </c>
      <c r="C209" s="14"/>
      <c r="D209" s="133"/>
      <c r="E209" s="129"/>
      <c r="F209" s="133"/>
    </row>
    <row r="210" spans="1:6" s="105" customFormat="1" ht="33">
      <c r="A210" s="17" t="s">
        <v>374</v>
      </c>
      <c r="B210" s="18" t="s">
        <v>525</v>
      </c>
      <c r="C210" s="20" t="s">
        <v>121</v>
      </c>
      <c r="D210" s="118"/>
      <c r="E210" s="129"/>
      <c r="F210" s="118"/>
    </row>
    <row r="211" spans="1:6" s="105" customFormat="1">
      <c r="A211" s="17"/>
      <c r="B211" s="16" t="s">
        <v>461</v>
      </c>
      <c r="C211" s="20"/>
      <c r="D211" s="118"/>
      <c r="E211" s="129"/>
      <c r="F211" s="118"/>
    </row>
    <row r="212" spans="1:6" s="105" customFormat="1" ht="14.25">
      <c r="A212" s="17" t="s">
        <v>375</v>
      </c>
      <c r="B212" s="19" t="s">
        <v>526</v>
      </c>
      <c r="C212" s="17" t="s">
        <v>0</v>
      </c>
      <c r="D212" s="118"/>
      <c r="E212" s="129"/>
      <c r="F212" s="118"/>
    </row>
    <row r="213" spans="1:6" s="105" customFormat="1" ht="14.25">
      <c r="A213" s="17" t="s">
        <v>376</v>
      </c>
      <c r="B213" s="19" t="s">
        <v>527</v>
      </c>
      <c r="C213" s="17" t="s">
        <v>1</v>
      </c>
      <c r="D213" s="134"/>
      <c r="E213" s="129"/>
      <c r="F213" s="134"/>
    </row>
    <row r="214" spans="1:6" s="105" customFormat="1" ht="28.5">
      <c r="A214" s="27" t="s">
        <v>377</v>
      </c>
      <c r="B214" s="19" t="s">
        <v>528</v>
      </c>
      <c r="C214" s="17" t="s">
        <v>2</v>
      </c>
      <c r="D214" s="118"/>
      <c r="E214" s="118"/>
      <c r="F214" s="118"/>
    </row>
    <row r="215" spans="1:6" s="105" customFormat="1" ht="33" hidden="1">
      <c r="A215" s="27" t="s">
        <v>378</v>
      </c>
      <c r="B215" s="18" t="s">
        <v>529</v>
      </c>
      <c r="C215" s="20" t="s">
        <v>121</v>
      </c>
      <c r="D215" s="118"/>
      <c r="E215" s="118"/>
      <c r="F215" s="118"/>
    </row>
    <row r="216" spans="1:6" s="105" customFormat="1" hidden="1">
      <c r="A216" s="27"/>
      <c r="B216" s="16" t="s">
        <v>461</v>
      </c>
      <c r="C216" s="20"/>
      <c r="D216" s="118"/>
      <c r="E216" s="118"/>
      <c r="F216" s="118"/>
    </row>
    <row r="217" spans="1:6" s="105" customFormat="1" ht="28.5" hidden="1">
      <c r="A217" s="27" t="s">
        <v>379</v>
      </c>
      <c r="B217" s="19" t="s">
        <v>530</v>
      </c>
      <c r="C217" s="20" t="s">
        <v>6</v>
      </c>
      <c r="D217" s="118"/>
      <c r="E217" s="118"/>
      <c r="F217" s="118"/>
    </row>
    <row r="218" spans="1:6" s="105" customFormat="1" ht="28.5" hidden="1">
      <c r="A218" s="27" t="s">
        <v>380</v>
      </c>
      <c r="B218" s="19" t="s">
        <v>531</v>
      </c>
      <c r="C218" s="20" t="s">
        <v>121</v>
      </c>
      <c r="D218" s="118"/>
      <c r="E218" s="118"/>
      <c r="F218" s="118"/>
    </row>
    <row r="219" spans="1:6" s="105" customFormat="1" hidden="1">
      <c r="A219" s="27"/>
      <c r="B219" s="16" t="s">
        <v>448</v>
      </c>
      <c r="C219" s="20"/>
      <c r="D219" s="118"/>
      <c r="E219" s="118"/>
      <c r="F219" s="118"/>
    </row>
    <row r="220" spans="1:6" s="105" customFormat="1" hidden="1">
      <c r="A220" s="27" t="s">
        <v>381</v>
      </c>
      <c r="B220" s="16" t="s">
        <v>571</v>
      </c>
      <c r="C220" s="17" t="s">
        <v>10</v>
      </c>
      <c r="D220" s="118"/>
      <c r="E220" s="118"/>
      <c r="F220" s="118"/>
    </row>
    <row r="221" spans="1:6" s="105" customFormat="1" ht="27" hidden="1">
      <c r="A221" s="135" t="s">
        <v>382</v>
      </c>
      <c r="B221" s="16" t="s">
        <v>572</v>
      </c>
      <c r="C221" s="20" t="s">
        <v>11</v>
      </c>
      <c r="D221" s="118"/>
      <c r="E221" s="118"/>
      <c r="F221" s="118"/>
    </row>
    <row r="222" spans="1:6" s="105" customFormat="1" ht="27" hidden="1">
      <c r="A222" s="27" t="s">
        <v>383</v>
      </c>
      <c r="B222" s="21" t="s">
        <v>573</v>
      </c>
      <c r="C222" s="20" t="s">
        <v>12</v>
      </c>
      <c r="D222" s="118"/>
      <c r="E222" s="118"/>
      <c r="F222" s="118"/>
    </row>
    <row r="223" spans="1:6" s="105" customFormat="1" ht="33" hidden="1">
      <c r="A223" s="27" t="s">
        <v>384</v>
      </c>
      <c r="B223" s="18" t="s">
        <v>532</v>
      </c>
      <c r="C223" s="20" t="s">
        <v>121</v>
      </c>
      <c r="D223" s="118"/>
      <c r="E223" s="118"/>
      <c r="F223" s="118"/>
    </row>
    <row r="224" spans="1:6" s="105" customFormat="1" hidden="1">
      <c r="A224" s="27"/>
      <c r="B224" s="16" t="s">
        <v>461</v>
      </c>
      <c r="C224" s="20"/>
      <c r="D224" s="118"/>
      <c r="E224" s="118"/>
      <c r="F224" s="118"/>
    </row>
    <row r="225" spans="1:6" s="105" customFormat="1" ht="28.5" hidden="1">
      <c r="A225" s="135" t="s">
        <v>385</v>
      </c>
      <c r="B225" s="19" t="s">
        <v>533</v>
      </c>
      <c r="C225" s="14" t="s">
        <v>14</v>
      </c>
      <c r="D225" s="118"/>
      <c r="E225" s="118"/>
      <c r="F225" s="118"/>
    </row>
    <row r="226" spans="1:6" s="105" customFormat="1" ht="49.5">
      <c r="A226" s="27" t="s">
        <v>386</v>
      </c>
      <c r="B226" s="18" t="s">
        <v>534</v>
      </c>
      <c r="C226" s="20" t="s">
        <v>121</v>
      </c>
      <c r="D226" s="118">
        <f>D228</f>
        <v>-200000</v>
      </c>
      <c r="E226" s="118"/>
      <c r="F226" s="118">
        <f>F228</f>
        <v>-200000</v>
      </c>
    </row>
    <row r="227" spans="1:6" s="105" customFormat="1">
      <c r="A227" s="27"/>
      <c r="B227" s="16" t="s">
        <v>461</v>
      </c>
      <c r="C227" s="20"/>
      <c r="D227" s="118"/>
      <c r="E227" s="118"/>
      <c r="F227" s="118"/>
    </row>
    <row r="228" spans="1:6" s="105" customFormat="1" ht="14.25">
      <c r="A228" s="27" t="s">
        <v>387</v>
      </c>
      <c r="B228" s="19" t="s">
        <v>535</v>
      </c>
      <c r="C228" s="17" t="s">
        <v>15</v>
      </c>
      <c r="D228" s="118">
        <v>-200000</v>
      </c>
      <c r="E228" s="118">
        <v>0</v>
      </c>
      <c r="F228" s="118">
        <v>-200000</v>
      </c>
    </row>
    <row r="229" spans="1:6" s="105" customFormat="1" ht="28.5">
      <c r="A229" s="135" t="s">
        <v>389</v>
      </c>
      <c r="B229" s="19" t="s">
        <v>576</v>
      </c>
      <c r="C229" s="14" t="s">
        <v>16</v>
      </c>
      <c r="D229" s="118"/>
      <c r="E229" s="118" t="s">
        <v>120</v>
      </c>
      <c r="F229" s="118"/>
    </row>
    <row r="230" spans="1:6" s="105" customFormat="1" ht="28.5">
      <c r="A230" s="27" t="s">
        <v>390</v>
      </c>
      <c r="B230" s="19" t="s">
        <v>536</v>
      </c>
      <c r="C230" s="20" t="s">
        <v>17</v>
      </c>
      <c r="D230" s="118"/>
      <c r="E230" s="118" t="s">
        <v>120</v>
      </c>
      <c r="F230" s="118"/>
    </row>
    <row r="231" spans="1:6" s="105" customFormat="1" ht="28.5">
      <c r="A231" s="27" t="s">
        <v>391</v>
      </c>
      <c r="B231" s="19" t="s">
        <v>537</v>
      </c>
      <c r="C231" s="20" t="s">
        <v>18</v>
      </c>
      <c r="D231" s="118"/>
      <c r="E231" s="118" t="s">
        <v>120</v>
      </c>
      <c r="F231" s="118"/>
    </row>
    <row r="232" spans="1:6" s="105" customFormat="1" ht="14.25">
      <c r="A232" s="136"/>
      <c r="B232" s="137"/>
      <c r="C232" s="138"/>
      <c r="E232" s="139"/>
    </row>
    <row r="233" spans="1:6" s="105" customFormat="1" ht="14.25">
      <c r="A233" s="136"/>
      <c r="B233" s="140"/>
      <c r="C233" s="138"/>
      <c r="E233" s="139"/>
    </row>
    <row r="234" spans="1:6" s="105" customFormat="1" ht="14.25">
      <c r="A234" s="136"/>
      <c r="B234" s="140"/>
      <c r="C234" s="138"/>
      <c r="E234" s="139"/>
    </row>
    <row r="235" spans="1:6" s="105" customFormat="1" ht="14.25">
      <c r="A235" s="136"/>
      <c r="B235" s="140"/>
      <c r="C235" s="138"/>
      <c r="E235" s="139"/>
    </row>
    <row r="236" spans="1:6" s="105" customFormat="1" ht="14.25">
      <c r="A236" s="136"/>
      <c r="B236" s="140"/>
      <c r="C236" s="138"/>
      <c r="E236" s="139"/>
    </row>
    <row r="237" spans="1:6" s="105" customFormat="1" ht="14.25">
      <c r="A237" s="136"/>
      <c r="B237" s="140"/>
      <c r="C237" s="138"/>
      <c r="E237" s="139"/>
    </row>
    <row r="238" spans="1:6" s="105" customFormat="1" ht="14.25">
      <c r="A238" s="136"/>
      <c r="B238" s="140"/>
      <c r="C238" s="138"/>
      <c r="E238" s="139"/>
    </row>
    <row r="239" spans="1:6" s="105" customFormat="1" ht="14.25">
      <c r="A239" s="136"/>
      <c r="B239" s="140"/>
      <c r="C239" s="138"/>
      <c r="E239" s="139"/>
    </row>
    <row r="240" spans="1:6" s="105" customFormat="1" ht="14.25">
      <c r="A240" s="136"/>
      <c r="B240" s="140"/>
      <c r="C240" s="138"/>
      <c r="E240" s="139"/>
    </row>
    <row r="241" spans="1:5" s="105" customFormat="1" ht="14.25">
      <c r="A241" s="136"/>
      <c r="B241" s="140"/>
      <c r="C241" s="138"/>
      <c r="E241" s="139"/>
    </row>
    <row r="242" spans="1:5" s="105" customFormat="1" ht="14.25">
      <c r="A242" s="136"/>
      <c r="B242" s="140"/>
      <c r="C242" s="138"/>
      <c r="E242" s="139"/>
    </row>
    <row r="243" spans="1:5" s="105" customFormat="1" ht="14.25">
      <c r="A243" s="136"/>
      <c r="B243" s="140"/>
      <c r="C243" s="138"/>
      <c r="E243" s="139"/>
    </row>
    <row r="244" spans="1:5" s="105" customFormat="1" ht="14.25">
      <c r="A244" s="136"/>
      <c r="B244" s="140"/>
      <c r="C244" s="138"/>
      <c r="E244" s="139"/>
    </row>
    <row r="245" spans="1:5" s="105" customFormat="1" ht="14.25">
      <c r="A245" s="136"/>
      <c r="B245" s="140"/>
      <c r="C245" s="138"/>
      <c r="E245" s="139"/>
    </row>
    <row r="246" spans="1:5" s="105" customFormat="1" ht="14.25">
      <c r="A246" s="136"/>
      <c r="B246" s="140"/>
      <c r="C246" s="138"/>
      <c r="E246" s="139"/>
    </row>
    <row r="247" spans="1:5" s="105" customFormat="1" ht="14.25">
      <c r="A247" s="136"/>
      <c r="B247" s="140"/>
      <c r="C247" s="138"/>
      <c r="E247" s="139"/>
    </row>
    <row r="248" spans="1:5" s="105" customFormat="1" ht="14.25">
      <c r="A248" s="136"/>
      <c r="B248" s="137"/>
      <c r="C248" s="138"/>
      <c r="E248" s="139"/>
    </row>
    <row r="249" spans="1:5" s="105" customFormat="1" ht="14.25">
      <c r="A249" s="136"/>
      <c r="B249" s="140"/>
      <c r="C249" s="138"/>
      <c r="E249" s="139"/>
    </row>
    <row r="250" spans="1:5" s="105" customFormat="1" ht="14.25">
      <c r="A250" s="136"/>
      <c r="B250" s="140"/>
      <c r="C250" s="138"/>
      <c r="E250" s="139"/>
    </row>
    <row r="251" spans="1:5" s="105" customFormat="1" ht="14.25">
      <c r="A251" s="136"/>
      <c r="B251" s="140"/>
      <c r="C251" s="138"/>
      <c r="E251" s="139"/>
    </row>
    <row r="252" spans="1:5" s="105" customFormat="1" ht="14.25">
      <c r="A252" s="136"/>
      <c r="B252" s="140"/>
      <c r="C252" s="138"/>
      <c r="E252" s="139"/>
    </row>
    <row r="253" spans="1:5" s="105" customFormat="1" ht="14.25">
      <c r="A253" s="136"/>
      <c r="B253" s="137"/>
      <c r="C253" s="138"/>
      <c r="E253" s="139"/>
    </row>
    <row r="254" spans="1:5" s="105" customFormat="1" ht="14.25">
      <c r="A254" s="136"/>
      <c r="B254" s="140"/>
      <c r="C254" s="138"/>
      <c r="E254" s="139"/>
    </row>
    <row r="255" spans="1:5" s="105" customFormat="1" ht="14.25">
      <c r="A255" s="136"/>
      <c r="B255" s="140"/>
      <c r="C255" s="138"/>
      <c r="E255" s="139"/>
    </row>
    <row r="256" spans="1:5" s="105" customFormat="1" ht="14.25">
      <c r="A256" s="136"/>
      <c r="B256" s="140"/>
      <c r="C256" s="138"/>
      <c r="E256" s="139"/>
    </row>
    <row r="257" spans="1:5" s="105" customFormat="1" ht="14.25">
      <c r="A257" s="136"/>
      <c r="B257" s="140"/>
      <c r="C257" s="138"/>
      <c r="E257" s="139"/>
    </row>
    <row r="258" spans="1:5" s="105" customFormat="1" ht="14.25">
      <c r="A258" s="136"/>
      <c r="B258" s="140"/>
      <c r="C258" s="138"/>
      <c r="E258" s="139"/>
    </row>
    <row r="259" spans="1:5" s="105" customFormat="1" ht="14.25">
      <c r="A259" s="136"/>
      <c r="B259" s="140"/>
      <c r="C259" s="138"/>
      <c r="E259" s="139"/>
    </row>
    <row r="260" spans="1:5" s="105" customFormat="1" ht="14.25">
      <c r="A260" s="136"/>
      <c r="B260" s="140"/>
      <c r="C260" s="138"/>
      <c r="E260" s="139"/>
    </row>
    <row r="261" spans="1:5" s="105" customFormat="1" ht="14.25">
      <c r="A261" s="136"/>
      <c r="B261" s="140"/>
      <c r="C261" s="138"/>
      <c r="E261" s="139"/>
    </row>
    <row r="262" spans="1:5" s="105" customFormat="1" ht="14.25">
      <c r="A262" s="136"/>
      <c r="B262" s="140"/>
      <c r="C262" s="138"/>
      <c r="E262" s="139"/>
    </row>
    <row r="263" spans="1:5" s="105" customFormat="1" ht="14.25">
      <c r="A263" s="136"/>
      <c r="B263" s="140"/>
      <c r="C263" s="138"/>
      <c r="E263" s="139"/>
    </row>
    <row r="264" spans="1:5" s="105" customFormat="1" ht="14.25">
      <c r="A264" s="136"/>
      <c r="B264" s="140"/>
      <c r="C264" s="138"/>
      <c r="E264" s="139"/>
    </row>
    <row r="265" spans="1:5" s="105" customFormat="1" ht="14.25">
      <c r="A265" s="136"/>
      <c r="B265" s="140"/>
      <c r="C265" s="138"/>
      <c r="E265" s="139"/>
    </row>
    <row r="266" spans="1:5" s="105" customFormat="1" ht="14.25">
      <c r="A266" s="136"/>
      <c r="B266" s="140"/>
      <c r="C266" s="141"/>
      <c r="E266" s="139"/>
    </row>
    <row r="267" spans="1:5" s="105" customFormat="1" ht="14.25">
      <c r="A267" s="136"/>
      <c r="B267" s="140"/>
      <c r="C267" s="138"/>
      <c r="E267" s="139"/>
    </row>
    <row r="268" spans="1:5" s="105" customFormat="1" ht="14.25">
      <c r="A268" s="136"/>
      <c r="B268" s="140"/>
      <c r="C268" s="138"/>
      <c r="E268" s="139"/>
    </row>
    <row r="269" spans="1:5" s="105" customFormat="1" ht="14.25">
      <c r="A269" s="136"/>
      <c r="B269" s="140"/>
      <c r="C269" s="138"/>
      <c r="E269" s="139"/>
    </row>
    <row r="270" spans="1:5" s="105" customFormat="1" ht="14.25">
      <c r="A270" s="136"/>
      <c r="B270" s="140"/>
      <c r="C270" s="138"/>
      <c r="E270" s="139"/>
    </row>
    <row r="271" spans="1:5" s="105" customFormat="1" ht="14.25">
      <c r="A271" s="136"/>
      <c r="B271" s="140"/>
      <c r="C271" s="138"/>
      <c r="E271" s="139"/>
    </row>
    <row r="272" spans="1:5" s="105" customFormat="1" ht="14.25">
      <c r="A272" s="136"/>
      <c r="B272" s="137"/>
      <c r="C272" s="138"/>
      <c r="E272" s="139"/>
    </row>
    <row r="273" spans="1:5" s="105" customFormat="1" ht="14.25">
      <c r="A273" s="136"/>
      <c r="B273" s="140"/>
      <c r="C273" s="138"/>
      <c r="E273" s="139"/>
    </row>
    <row r="274" spans="1:5" s="105" customFormat="1" ht="14.25">
      <c r="A274" s="136"/>
      <c r="B274" s="140"/>
      <c r="C274" s="138"/>
      <c r="E274" s="139"/>
    </row>
    <row r="275" spans="1:5" s="105" customFormat="1" ht="14.25">
      <c r="A275" s="136"/>
      <c r="B275" s="140"/>
      <c r="C275" s="138"/>
      <c r="E275" s="139"/>
    </row>
    <row r="276" spans="1:5" s="105" customFormat="1" ht="14.25">
      <c r="A276" s="136"/>
      <c r="B276" s="140"/>
      <c r="C276" s="138"/>
      <c r="E276" s="139"/>
    </row>
    <row r="277" spans="1:5" s="105" customFormat="1" ht="14.25">
      <c r="A277" s="136"/>
      <c r="B277" s="140"/>
      <c r="C277" s="138"/>
      <c r="E277" s="139"/>
    </row>
    <row r="278" spans="1:5" s="105" customFormat="1" ht="14.25">
      <c r="A278" s="136"/>
      <c r="B278" s="140"/>
      <c r="C278" s="138"/>
      <c r="E278" s="139"/>
    </row>
    <row r="279" spans="1:5" s="105" customFormat="1" ht="14.25">
      <c r="A279" s="136"/>
      <c r="B279" s="140"/>
      <c r="C279" s="138"/>
      <c r="E279" s="139"/>
    </row>
    <row r="280" spans="1:5" s="105" customFormat="1" ht="14.25">
      <c r="A280" s="136"/>
      <c r="B280" s="142"/>
      <c r="C280" s="143"/>
      <c r="E280" s="139"/>
    </row>
    <row r="281" spans="1:5" s="105" customFormat="1" ht="14.25">
      <c r="A281" s="136"/>
      <c r="B281" s="137"/>
      <c r="C281" s="138"/>
      <c r="E281" s="139"/>
    </row>
    <row r="282" spans="1:5" s="105" customFormat="1" ht="14.25">
      <c r="A282" s="136"/>
      <c r="B282" s="140"/>
      <c r="C282" s="138"/>
      <c r="E282" s="139"/>
    </row>
    <row r="283" spans="1:5" s="105" customFormat="1" ht="14.25">
      <c r="A283" s="136"/>
      <c r="B283" s="140"/>
      <c r="C283" s="138"/>
      <c r="E283" s="139"/>
    </row>
    <row r="284" spans="1:5" s="105" customFormat="1" ht="14.25">
      <c r="A284" s="136"/>
      <c r="B284" s="140"/>
      <c r="C284" s="138"/>
      <c r="E284" s="139"/>
    </row>
    <row r="285" spans="1:5" s="105" customFormat="1" ht="14.25">
      <c r="A285" s="136"/>
      <c r="B285" s="140"/>
      <c r="C285" s="138"/>
      <c r="E285" s="139"/>
    </row>
    <row r="286" spans="1:5" s="105" customFormat="1" ht="14.25">
      <c r="A286" s="136"/>
      <c r="B286" s="140"/>
      <c r="C286" s="138"/>
      <c r="E286" s="139"/>
    </row>
    <row r="287" spans="1:5" s="105" customFormat="1" ht="14.25">
      <c r="A287" s="136"/>
      <c r="B287" s="140"/>
      <c r="C287" s="138"/>
      <c r="E287" s="139"/>
    </row>
    <row r="288" spans="1:5" s="105" customFormat="1" ht="14.25">
      <c r="A288" s="136"/>
      <c r="B288" s="140"/>
      <c r="C288" s="138"/>
      <c r="E288" s="139"/>
    </row>
    <row r="289" spans="1:5" s="105" customFormat="1" ht="14.25">
      <c r="A289" s="136"/>
      <c r="B289" s="140"/>
      <c r="C289" s="138"/>
      <c r="E289" s="139"/>
    </row>
    <row r="290" spans="1:5" s="105" customFormat="1" ht="14.25">
      <c r="A290" s="136"/>
      <c r="B290" s="140"/>
      <c r="C290" s="138"/>
      <c r="E290" s="139"/>
    </row>
    <row r="291" spans="1:5" s="105" customFormat="1" ht="14.25">
      <c r="A291" s="136"/>
      <c r="B291" s="140"/>
      <c r="C291" s="138"/>
      <c r="E291" s="139"/>
    </row>
    <row r="292" spans="1:5" s="105" customFormat="1" ht="14.25">
      <c r="A292" s="136"/>
      <c r="B292" s="140"/>
      <c r="C292" s="138"/>
      <c r="E292" s="139"/>
    </row>
    <row r="293" spans="1:5" s="105" customFormat="1" ht="14.25">
      <c r="A293" s="136"/>
      <c r="B293" s="137"/>
      <c r="C293" s="138"/>
      <c r="E293" s="139"/>
    </row>
    <row r="294" spans="1:5" s="105" customFormat="1" ht="14.25">
      <c r="A294" s="136"/>
      <c r="B294" s="140"/>
      <c r="C294" s="138"/>
      <c r="E294" s="139"/>
    </row>
    <row r="295" spans="1:5" s="105" customFormat="1" ht="14.25">
      <c r="A295" s="136"/>
      <c r="B295" s="140"/>
      <c r="C295" s="138"/>
      <c r="E295" s="139"/>
    </row>
    <row r="296" spans="1:5" s="105" customFormat="1" ht="14.25">
      <c r="A296" s="136"/>
      <c r="B296" s="140"/>
      <c r="C296" s="138"/>
      <c r="E296" s="139"/>
    </row>
    <row r="297" spans="1:5" s="105" customFormat="1" ht="14.25">
      <c r="A297" s="136"/>
      <c r="B297" s="140"/>
      <c r="C297" s="138"/>
      <c r="E297" s="139"/>
    </row>
    <row r="298" spans="1:5" s="105" customFormat="1" ht="14.25">
      <c r="A298" s="136"/>
      <c r="B298" s="140"/>
      <c r="C298" s="138"/>
      <c r="E298" s="139"/>
    </row>
    <row r="299" spans="1:5" s="105" customFormat="1" ht="14.25">
      <c r="A299" s="136"/>
      <c r="B299" s="140"/>
      <c r="C299" s="138"/>
      <c r="E299" s="139"/>
    </row>
    <row r="300" spans="1:5" s="105" customFormat="1" ht="14.25">
      <c r="A300" s="136"/>
      <c r="B300" s="140"/>
      <c r="C300" s="138"/>
      <c r="E300" s="139"/>
    </row>
    <row r="301" spans="1:5" s="105" customFormat="1" ht="14.25">
      <c r="A301" s="136"/>
      <c r="B301" s="140"/>
      <c r="C301" s="138"/>
      <c r="E301" s="139"/>
    </row>
    <row r="302" spans="1:5" s="105" customFormat="1" ht="14.25">
      <c r="A302" s="136"/>
      <c r="B302" s="140"/>
      <c r="C302" s="138"/>
      <c r="E302" s="139"/>
    </row>
    <row r="303" spans="1:5" s="105" customFormat="1" ht="14.25">
      <c r="A303" s="136"/>
      <c r="B303" s="140"/>
      <c r="C303" s="138"/>
      <c r="E303" s="139"/>
    </row>
    <row r="304" spans="1:5" s="105" customFormat="1" ht="14.25">
      <c r="A304" s="136"/>
      <c r="B304" s="140"/>
      <c r="C304" s="138"/>
      <c r="E304" s="139"/>
    </row>
    <row r="305" spans="1:5" s="105" customFormat="1" ht="14.25">
      <c r="A305" s="136"/>
      <c r="B305" s="140"/>
      <c r="C305" s="138"/>
      <c r="E305" s="139"/>
    </row>
    <row r="306" spans="1:5" s="105" customFormat="1" ht="14.25">
      <c r="A306" s="136"/>
      <c r="B306" s="140"/>
      <c r="C306" s="138"/>
      <c r="E306" s="139"/>
    </row>
    <row r="307" spans="1:5" s="105" customFormat="1" ht="14.25">
      <c r="A307" s="136"/>
      <c r="B307" s="140"/>
      <c r="C307" s="138"/>
      <c r="E307" s="139"/>
    </row>
    <row r="308" spans="1:5" s="105" customFormat="1" ht="14.25">
      <c r="A308" s="136"/>
      <c r="B308" s="140"/>
      <c r="C308" s="138"/>
      <c r="E308" s="139"/>
    </row>
    <row r="309" spans="1:5" s="105" customFormat="1" ht="14.25">
      <c r="A309" s="136"/>
      <c r="B309" s="140"/>
      <c r="C309" s="138"/>
      <c r="E309" s="139"/>
    </row>
    <row r="310" spans="1:5" s="105" customFormat="1" ht="14.25">
      <c r="A310" s="136"/>
      <c r="B310" s="137"/>
      <c r="C310" s="138"/>
      <c r="E310" s="139"/>
    </row>
    <row r="311" spans="1:5" s="105" customFormat="1" ht="14.25">
      <c r="A311" s="136"/>
      <c r="B311" s="142"/>
      <c r="C311" s="143"/>
      <c r="E311" s="139"/>
    </row>
    <row r="312" spans="1:5" s="105" customFormat="1" ht="14.25">
      <c r="A312" s="136"/>
      <c r="B312" s="140"/>
      <c r="C312" s="138"/>
      <c r="E312" s="139"/>
    </row>
    <row r="313" spans="1:5" s="105" customFormat="1" ht="14.25">
      <c r="A313" s="136"/>
      <c r="B313" s="142"/>
      <c r="C313" s="143"/>
      <c r="E313" s="139"/>
    </row>
    <row r="314" spans="1:5" s="105" customFormat="1" ht="14.25">
      <c r="A314" s="136"/>
      <c r="B314" s="140"/>
      <c r="C314" s="138"/>
      <c r="E314" s="139"/>
    </row>
    <row r="315" spans="1:5" s="105" customFormat="1" ht="14.25">
      <c r="A315" s="136"/>
      <c r="B315" s="142"/>
      <c r="C315" s="143"/>
      <c r="E315" s="139"/>
    </row>
    <row r="316" spans="1:5" s="105" customFormat="1" ht="14.25">
      <c r="A316" s="136"/>
      <c r="B316" s="140"/>
      <c r="C316" s="138"/>
      <c r="E316" s="139"/>
    </row>
    <row r="317" spans="1:5" s="105" customFormat="1" ht="14.25">
      <c r="A317" s="136"/>
      <c r="B317" s="142"/>
      <c r="C317" s="143"/>
      <c r="E317" s="139"/>
    </row>
    <row r="318" spans="1:5" s="105" customFormat="1" ht="14.25">
      <c r="A318" s="136"/>
      <c r="B318" s="140"/>
      <c r="C318" s="138"/>
      <c r="E318" s="139"/>
    </row>
    <row r="319" spans="1:5" s="105" customFormat="1" ht="14.25">
      <c r="A319" s="136"/>
      <c r="B319" s="140"/>
      <c r="C319" s="138"/>
      <c r="E319" s="139"/>
    </row>
    <row r="320" spans="1:5" s="105" customFormat="1" ht="14.25">
      <c r="A320" s="136"/>
      <c r="B320" s="140"/>
      <c r="C320" s="138"/>
      <c r="E320" s="139"/>
    </row>
    <row r="321" spans="1:5" s="105" customFormat="1" ht="14.25">
      <c r="A321" s="136"/>
      <c r="B321" s="140"/>
      <c r="C321" s="138"/>
      <c r="E321" s="139"/>
    </row>
    <row r="322" spans="1:5" s="105" customFormat="1" ht="14.25">
      <c r="A322" s="136"/>
      <c r="B322" s="140"/>
      <c r="C322" s="138"/>
      <c r="E322" s="139"/>
    </row>
    <row r="323" spans="1:5" s="105" customFormat="1" ht="14.25">
      <c r="A323" s="136"/>
      <c r="B323" s="140"/>
      <c r="C323" s="144"/>
      <c r="E323" s="139"/>
    </row>
    <row r="324" spans="1:5" s="105" customFormat="1" ht="14.25">
      <c r="A324" s="145"/>
      <c r="B324" s="146"/>
      <c r="C324" s="147"/>
      <c r="E324" s="139"/>
    </row>
    <row r="325" spans="1:5" s="105" customFormat="1" ht="14.25">
      <c r="A325" s="148"/>
      <c r="B325" s="142"/>
      <c r="C325" s="149"/>
      <c r="E325" s="139"/>
    </row>
    <row r="326" spans="1:5" s="105" customFormat="1" ht="14.25">
      <c r="A326" s="148"/>
      <c r="B326" s="140"/>
      <c r="C326" s="144"/>
      <c r="E326" s="139"/>
    </row>
    <row r="327" spans="1:5" s="105" customFormat="1" ht="14.25">
      <c r="A327" s="148"/>
      <c r="B327" s="137"/>
      <c r="C327" s="144"/>
      <c r="E327" s="139"/>
    </row>
    <row r="328" spans="1:5" s="105" customFormat="1" ht="14.25">
      <c r="A328" s="148"/>
      <c r="B328" s="142"/>
      <c r="C328" s="149"/>
      <c r="E328" s="139"/>
    </row>
    <row r="329" spans="1:5" s="105" customFormat="1" ht="14.25">
      <c r="A329" s="148"/>
      <c r="B329" s="140"/>
      <c r="C329" s="144"/>
      <c r="E329" s="139"/>
    </row>
    <row r="330" spans="1:5" s="105" customFormat="1" ht="14.25">
      <c r="A330" s="148"/>
      <c r="B330" s="140"/>
      <c r="C330" s="144"/>
      <c r="E330" s="139"/>
    </row>
    <row r="331" spans="1:5" s="105" customFormat="1" ht="14.25">
      <c r="A331" s="148"/>
      <c r="B331" s="140"/>
      <c r="C331" s="144"/>
      <c r="E331" s="139"/>
    </row>
    <row r="332" spans="1:5" s="105" customFormat="1" ht="14.25">
      <c r="A332" s="148"/>
      <c r="B332" s="142"/>
      <c r="C332" s="149"/>
      <c r="E332" s="139"/>
    </row>
    <row r="333" spans="1:5" s="105" customFormat="1" ht="14.25">
      <c r="A333" s="148"/>
      <c r="B333" s="140"/>
      <c r="C333" s="144"/>
      <c r="E333" s="139"/>
    </row>
    <row r="334" spans="1:5" s="105" customFormat="1" ht="14.25">
      <c r="A334" s="148"/>
      <c r="B334" s="140"/>
      <c r="C334" s="144"/>
      <c r="E334" s="139"/>
    </row>
    <row r="335" spans="1:5" s="105" customFormat="1" ht="14.25">
      <c r="A335" s="148"/>
      <c r="B335" s="142"/>
      <c r="C335" s="149"/>
      <c r="E335" s="139"/>
    </row>
    <row r="336" spans="1:5" s="105" customFormat="1" ht="14.25">
      <c r="A336" s="148"/>
      <c r="B336" s="140"/>
      <c r="C336" s="144"/>
      <c r="E336" s="139"/>
    </row>
    <row r="337" spans="1:5" s="105" customFormat="1" ht="14.25">
      <c r="A337" s="148"/>
      <c r="B337" s="142"/>
      <c r="C337" s="149"/>
      <c r="E337" s="139"/>
    </row>
    <row r="338" spans="1:5" s="105" customFormat="1" ht="14.25">
      <c r="A338" s="148"/>
      <c r="B338" s="140"/>
      <c r="C338" s="144"/>
      <c r="E338" s="139"/>
    </row>
    <row r="339" spans="1:5" s="105" customFormat="1" ht="16.5">
      <c r="A339" s="136"/>
      <c r="B339" s="150"/>
      <c r="C339" s="138"/>
      <c r="E339" s="139"/>
    </row>
    <row r="340" spans="1:5" s="105" customFormat="1" ht="14.25">
      <c r="A340" s="136"/>
      <c r="B340" s="137"/>
      <c r="C340" s="149"/>
      <c r="E340" s="139"/>
    </row>
    <row r="341" spans="1:5" s="105" customFormat="1" ht="14.25">
      <c r="A341" s="136"/>
      <c r="B341" s="142"/>
      <c r="C341" s="149"/>
      <c r="E341" s="139"/>
    </row>
    <row r="342" spans="1:5" s="105" customFormat="1" ht="14.25">
      <c r="A342" s="136"/>
      <c r="B342" s="140"/>
      <c r="C342" s="144"/>
      <c r="E342" s="139"/>
    </row>
    <row r="343" spans="1:5" s="105" customFormat="1" ht="14.25">
      <c r="A343" s="136"/>
      <c r="B343" s="140"/>
      <c r="C343" s="144"/>
      <c r="E343" s="139"/>
    </row>
    <row r="344" spans="1:5" s="105" customFormat="1" ht="14.25">
      <c r="A344" s="136"/>
      <c r="B344" s="140"/>
      <c r="C344" s="144"/>
      <c r="E344" s="139"/>
    </row>
    <row r="345" spans="1:5" s="105" customFormat="1" ht="14.25">
      <c r="A345" s="136"/>
      <c r="B345" s="140"/>
      <c r="C345" s="144"/>
      <c r="E345" s="139"/>
    </row>
    <row r="346" spans="1:5" s="105" customFormat="1" ht="14.25">
      <c r="A346" s="136"/>
      <c r="B346" s="140"/>
      <c r="C346" s="144"/>
      <c r="E346" s="139"/>
    </row>
    <row r="347" spans="1:5" s="105" customFormat="1" ht="14.25">
      <c r="A347" s="136"/>
      <c r="B347" s="140"/>
      <c r="C347" s="144"/>
      <c r="E347" s="139"/>
    </row>
    <row r="348" spans="1:5" s="105" customFormat="1" ht="14.25">
      <c r="A348" s="136"/>
      <c r="B348" s="140"/>
      <c r="C348" s="144"/>
      <c r="E348" s="139"/>
    </row>
    <row r="349" spans="1:5" s="105" customFormat="1" ht="14.25">
      <c r="A349" s="136"/>
      <c r="B349" s="140"/>
      <c r="C349" s="144"/>
      <c r="E349" s="139"/>
    </row>
    <row r="350" spans="1:5" s="105" customFormat="1" ht="14.25">
      <c r="A350" s="136"/>
      <c r="B350" s="140"/>
      <c r="C350" s="144"/>
      <c r="E350" s="139"/>
    </row>
    <row r="351" spans="1:5" s="105" customFormat="1" ht="14.25">
      <c r="A351" s="136"/>
      <c r="B351" s="140"/>
      <c r="C351" s="144"/>
      <c r="E351" s="139"/>
    </row>
    <row r="352" spans="1:5" s="105" customFormat="1" ht="14.25">
      <c r="A352" s="136"/>
      <c r="B352" s="140"/>
      <c r="C352" s="144"/>
      <c r="E352" s="139"/>
    </row>
    <row r="353" spans="1:5" s="105" customFormat="1" ht="14.25">
      <c r="A353" s="136"/>
      <c r="B353" s="140"/>
      <c r="C353" s="144"/>
      <c r="E353" s="139"/>
    </row>
    <row r="354" spans="1:5" s="105" customFormat="1" ht="14.25">
      <c r="A354" s="136"/>
      <c r="B354" s="140"/>
      <c r="C354" s="144"/>
      <c r="E354" s="139"/>
    </row>
    <row r="355" spans="1:5" s="105" customFormat="1" ht="25.5" customHeight="1">
      <c r="A355" s="136"/>
      <c r="B355" s="142"/>
      <c r="C355" s="149"/>
      <c r="E355" s="139"/>
    </row>
    <row r="356" spans="1:5" s="105" customFormat="1" ht="14.25">
      <c r="A356" s="136"/>
      <c r="B356" s="140"/>
      <c r="C356" s="144"/>
      <c r="E356" s="139"/>
    </row>
    <row r="357" spans="1:5" s="105" customFormat="1" ht="14.25">
      <c r="A357" s="136"/>
      <c r="B357" s="140"/>
      <c r="C357" s="144"/>
      <c r="E357" s="139"/>
    </row>
    <row r="358" spans="1:5" s="105" customFormat="1" ht="14.25">
      <c r="A358" s="136"/>
      <c r="B358" s="140"/>
      <c r="C358" s="144"/>
      <c r="E358" s="139"/>
    </row>
    <row r="359" spans="1:5" s="105" customFormat="1" ht="14.25">
      <c r="A359" s="136"/>
      <c r="B359" s="140"/>
      <c r="C359" s="144"/>
      <c r="E359" s="139"/>
    </row>
    <row r="360" spans="1:5" s="105" customFormat="1" ht="30.75" customHeight="1">
      <c r="A360" s="136"/>
      <c r="B360" s="140"/>
      <c r="C360" s="144"/>
      <c r="E360" s="139"/>
    </row>
    <row r="361" spans="1:5" s="105" customFormat="1" ht="14.25">
      <c r="A361" s="136"/>
      <c r="B361" s="140"/>
      <c r="C361" s="144"/>
      <c r="E361" s="139"/>
    </row>
    <row r="362" spans="1:5" s="105" customFormat="1" ht="14.25">
      <c r="A362" s="136"/>
      <c r="B362" s="140"/>
      <c r="C362" s="144"/>
      <c r="E362" s="139"/>
    </row>
    <row r="363" spans="1:5" s="105" customFormat="1" ht="14.25">
      <c r="A363" s="136"/>
      <c r="B363" s="140"/>
      <c r="C363" s="144"/>
      <c r="E363" s="139"/>
    </row>
    <row r="364" spans="1:5" s="105" customFormat="1" ht="14.25">
      <c r="A364" s="136"/>
      <c r="B364" s="140"/>
      <c r="C364" s="144"/>
      <c r="E364" s="139"/>
    </row>
    <row r="365" spans="1:5" s="105" customFormat="1" ht="14.25">
      <c r="A365" s="136"/>
      <c r="B365" s="140"/>
      <c r="C365" s="144"/>
      <c r="E365" s="139"/>
    </row>
    <row r="366" spans="1:5" s="105" customFormat="1" ht="15" customHeight="1">
      <c r="A366" s="136"/>
      <c r="B366" s="140"/>
      <c r="C366" s="144"/>
      <c r="E366" s="139"/>
    </row>
    <row r="367" spans="1:5" s="105" customFormat="1" ht="15" customHeight="1">
      <c r="A367" s="136"/>
      <c r="B367" s="140"/>
      <c r="C367" s="144"/>
      <c r="E367" s="139"/>
    </row>
    <row r="368" spans="1:5" s="105" customFormat="1" ht="15" customHeight="1">
      <c r="A368" s="136"/>
      <c r="B368" s="140"/>
      <c r="C368" s="144"/>
      <c r="E368" s="139"/>
    </row>
    <row r="369" spans="1:5" s="105" customFormat="1" ht="15" customHeight="1">
      <c r="A369" s="136"/>
      <c r="B369" s="140"/>
      <c r="C369" s="144"/>
      <c r="E369" s="139"/>
    </row>
    <row r="370" spans="1:5" s="105" customFormat="1" ht="15" customHeight="1">
      <c r="A370" s="136"/>
      <c r="B370" s="140"/>
      <c r="C370" s="144"/>
      <c r="E370" s="139"/>
    </row>
    <row r="371" spans="1:5" s="105" customFormat="1" ht="15" customHeight="1">
      <c r="A371" s="136"/>
      <c r="B371" s="137"/>
      <c r="C371" s="149"/>
      <c r="E371" s="139"/>
    </row>
    <row r="372" spans="1:5" s="105" customFormat="1" ht="15" customHeight="1">
      <c r="A372" s="136"/>
      <c r="B372" s="142"/>
      <c r="C372" s="149"/>
      <c r="E372" s="139"/>
    </row>
    <row r="373" spans="1:5" s="105" customFormat="1" ht="15" customHeight="1">
      <c r="A373" s="148"/>
      <c r="B373" s="140"/>
      <c r="C373" s="144"/>
      <c r="E373" s="139"/>
    </row>
    <row r="374" spans="1:5" s="105" customFormat="1" ht="15" customHeight="1">
      <c r="A374" s="136"/>
      <c r="B374" s="140"/>
      <c r="C374" s="144"/>
      <c r="E374" s="139"/>
    </row>
    <row r="375" spans="1:5" s="105" customFormat="1" ht="15" customHeight="1">
      <c r="A375" s="148"/>
      <c r="B375" s="140"/>
      <c r="C375" s="144"/>
      <c r="E375" s="139"/>
    </row>
    <row r="376" spans="1:5" s="105" customFormat="1" ht="15" customHeight="1">
      <c r="A376" s="136"/>
      <c r="B376" s="140"/>
      <c r="C376" s="144"/>
      <c r="E376" s="139"/>
    </row>
    <row r="377" spans="1:5" s="105" customFormat="1" ht="15" customHeight="1">
      <c r="A377" s="148"/>
      <c r="B377" s="140"/>
      <c r="C377" s="144"/>
      <c r="E377" s="139"/>
    </row>
    <row r="378" spans="1:5" s="105" customFormat="1" ht="15" customHeight="1">
      <c r="A378" s="136"/>
      <c r="B378" s="140"/>
      <c r="C378" s="144"/>
      <c r="E378" s="139"/>
    </row>
    <row r="379" spans="1:5" s="105" customFormat="1" ht="15" customHeight="1">
      <c r="A379" s="148"/>
      <c r="B379" s="140"/>
      <c r="C379" s="144"/>
      <c r="E379" s="139"/>
    </row>
    <row r="380" spans="1:5" s="105" customFormat="1" ht="15" customHeight="1">
      <c r="A380" s="136"/>
      <c r="B380" s="140"/>
      <c r="C380" s="144"/>
      <c r="E380" s="139"/>
    </row>
    <row r="381" spans="1:5" s="105" customFormat="1" ht="15" customHeight="1">
      <c r="A381" s="148"/>
      <c r="B381" s="140"/>
      <c r="C381" s="144"/>
      <c r="E381" s="139"/>
    </row>
    <row r="382" spans="1:5" s="105" customFormat="1" ht="15" customHeight="1">
      <c r="A382" s="136"/>
      <c r="B382" s="140"/>
      <c r="C382" s="144"/>
      <c r="E382" s="139"/>
    </row>
    <row r="383" spans="1:5" s="105" customFormat="1" ht="15" customHeight="1">
      <c r="A383" s="148"/>
      <c r="B383" s="140"/>
      <c r="C383" s="144"/>
      <c r="E383" s="139"/>
    </row>
    <row r="384" spans="1:5" s="105" customFormat="1" ht="15" customHeight="1">
      <c r="A384" s="136"/>
      <c r="B384" s="140"/>
      <c r="C384" s="144"/>
      <c r="E384" s="139"/>
    </row>
    <row r="385" spans="1:5" s="105" customFormat="1" ht="15" customHeight="1">
      <c r="A385" s="148"/>
      <c r="B385" s="140"/>
      <c r="C385" s="144"/>
      <c r="E385" s="139"/>
    </row>
    <row r="386" spans="1:5" s="105" customFormat="1" ht="15" customHeight="1">
      <c r="A386" s="136"/>
      <c r="B386" s="140"/>
      <c r="C386" s="144"/>
      <c r="E386" s="139"/>
    </row>
    <row r="387" spans="1:5" s="105" customFormat="1" ht="15" customHeight="1">
      <c r="A387" s="148"/>
      <c r="B387" s="140"/>
      <c r="C387" s="144"/>
      <c r="E387" s="139"/>
    </row>
    <row r="388" spans="1:5" s="105" customFormat="1" ht="15" customHeight="1">
      <c r="A388" s="136"/>
      <c r="B388" s="140"/>
      <c r="C388" s="144"/>
      <c r="E388" s="139"/>
    </row>
    <row r="389" spans="1:5" s="105" customFormat="1" ht="15" customHeight="1">
      <c r="A389" s="148"/>
      <c r="B389" s="140"/>
      <c r="C389" s="144"/>
      <c r="E389" s="139"/>
    </row>
    <row r="390" spans="1:5" s="105" customFormat="1" ht="15" customHeight="1">
      <c r="A390" s="136"/>
      <c r="B390" s="140"/>
      <c r="C390" s="144"/>
      <c r="E390" s="139"/>
    </row>
    <row r="391" spans="1:5" s="105" customFormat="1" ht="15" customHeight="1">
      <c r="A391" s="148"/>
      <c r="B391" s="140"/>
      <c r="C391" s="144"/>
      <c r="E391" s="139"/>
    </row>
    <row r="392" spans="1:5" s="105" customFormat="1" ht="15" customHeight="1">
      <c r="A392" s="148"/>
      <c r="B392" s="142"/>
      <c r="C392" s="149"/>
      <c r="E392" s="139"/>
    </row>
    <row r="393" spans="1:5" s="105" customFormat="1" ht="15" customHeight="1">
      <c r="A393" s="148"/>
      <c r="B393" s="140"/>
      <c r="C393" s="144"/>
      <c r="E393" s="139"/>
    </row>
    <row r="394" spans="1:5" s="105" customFormat="1" ht="15" customHeight="1">
      <c r="A394" s="148"/>
      <c r="B394" s="140"/>
      <c r="C394" s="144"/>
      <c r="E394" s="139"/>
    </row>
    <row r="395" spans="1:5" s="105" customFormat="1" ht="15" customHeight="1">
      <c r="A395" s="148"/>
      <c r="B395" s="140"/>
      <c r="C395" s="144"/>
      <c r="E395" s="139"/>
    </row>
    <row r="396" spans="1:5" s="105" customFormat="1" ht="15" customHeight="1">
      <c r="A396" s="148"/>
      <c r="B396" s="140"/>
      <c r="C396" s="144"/>
      <c r="E396" s="139"/>
    </row>
    <row r="397" spans="1:5" s="105" customFormat="1" ht="15" customHeight="1">
      <c r="A397" s="148"/>
      <c r="B397" s="140"/>
      <c r="C397" s="144"/>
      <c r="E397" s="139"/>
    </row>
    <row r="398" spans="1:5" s="105" customFormat="1" ht="15" customHeight="1">
      <c r="A398" s="148"/>
      <c r="B398" s="140"/>
      <c r="C398" s="144"/>
    </row>
    <row r="399" spans="1:5" s="105" customFormat="1" ht="15" customHeight="1">
      <c r="A399" s="136"/>
      <c r="B399" s="151"/>
      <c r="C399" s="152"/>
    </row>
    <row r="400" spans="1:5" s="105" customFormat="1" ht="15" customHeight="1">
      <c r="C400" s="153"/>
    </row>
    <row r="401" spans="3:3" s="105" customFormat="1" ht="15" customHeight="1">
      <c r="C401" s="153"/>
    </row>
    <row r="402" spans="3:3" s="105" customFormat="1" ht="15" customHeight="1">
      <c r="C402" s="153"/>
    </row>
    <row r="403" spans="3:3" s="105" customFormat="1" ht="15" customHeight="1">
      <c r="C403" s="153"/>
    </row>
    <row r="404" spans="3:3" s="105" customFormat="1" ht="15" customHeight="1">
      <c r="C404" s="153"/>
    </row>
    <row r="405" spans="3:3" s="105" customFormat="1" ht="15" customHeight="1">
      <c r="C405" s="153"/>
    </row>
    <row r="406" spans="3:3" s="105" customFormat="1" ht="15" customHeight="1">
      <c r="C406" s="153"/>
    </row>
    <row r="407" spans="3:3" s="105" customFormat="1" ht="15" customHeight="1">
      <c r="C407" s="153"/>
    </row>
    <row r="408" spans="3:3" s="105" customFormat="1" ht="15" customHeight="1">
      <c r="C408" s="153"/>
    </row>
    <row r="409" spans="3:3" s="105" customFormat="1" ht="15" customHeight="1">
      <c r="C409" s="153"/>
    </row>
    <row r="410" spans="3:3" s="105" customFormat="1" ht="15" customHeight="1">
      <c r="C410" s="153"/>
    </row>
    <row r="411" spans="3:3" s="105" customFormat="1" ht="15" customHeight="1">
      <c r="C411" s="153"/>
    </row>
    <row r="412" spans="3:3" s="105" customFormat="1" ht="15" customHeight="1">
      <c r="C412" s="153"/>
    </row>
    <row r="413" spans="3:3" s="105" customFormat="1" ht="15" customHeight="1">
      <c r="C413" s="153"/>
    </row>
    <row r="414" spans="3:3" s="105" customFormat="1" ht="15" customHeight="1">
      <c r="C414" s="153"/>
    </row>
    <row r="415" spans="3:3" s="105" customFormat="1" ht="15" customHeight="1">
      <c r="C415" s="153"/>
    </row>
    <row r="416" spans="3:3" s="105" customFormat="1" ht="15" customHeight="1">
      <c r="C416" s="153"/>
    </row>
    <row r="417" spans="3:3" s="105" customFormat="1" ht="15" customHeight="1">
      <c r="C417" s="153"/>
    </row>
    <row r="418" spans="3:3" s="105" customFormat="1" ht="15" customHeight="1">
      <c r="C418" s="153"/>
    </row>
    <row r="419" spans="3:3" s="105" customFormat="1" ht="15" customHeight="1">
      <c r="C419" s="153"/>
    </row>
    <row r="420" spans="3:3" s="105" customFormat="1" ht="15" customHeight="1">
      <c r="C420" s="153"/>
    </row>
    <row r="421" spans="3:3" s="105" customFormat="1" ht="15" customHeight="1">
      <c r="C421" s="153"/>
    </row>
    <row r="422" spans="3:3" s="105" customFormat="1" ht="15" customHeight="1">
      <c r="C422" s="153"/>
    </row>
    <row r="423" spans="3:3" s="105" customFormat="1" ht="15" customHeight="1">
      <c r="C423" s="153"/>
    </row>
    <row r="424" spans="3:3" s="105" customFormat="1" ht="15" customHeight="1">
      <c r="C424" s="153"/>
    </row>
    <row r="425" spans="3:3" s="105" customFormat="1" ht="15" customHeight="1">
      <c r="C425" s="153"/>
    </row>
    <row r="426" spans="3:3" s="105" customFormat="1" ht="15" customHeight="1">
      <c r="C426" s="153"/>
    </row>
    <row r="427" spans="3:3" s="105" customFormat="1" ht="15" customHeight="1">
      <c r="C427" s="153"/>
    </row>
    <row r="428" spans="3:3" s="105" customFormat="1" ht="15" customHeight="1">
      <c r="C428" s="153"/>
    </row>
    <row r="429" spans="3:3" s="105" customFormat="1" ht="15" customHeight="1">
      <c r="C429" s="153"/>
    </row>
    <row r="430" spans="3:3" s="105" customFormat="1" ht="15" customHeight="1">
      <c r="C430" s="153"/>
    </row>
    <row r="431" spans="3:3" s="105" customFormat="1" ht="15" customHeight="1">
      <c r="C431" s="153"/>
    </row>
    <row r="432" spans="3:3" s="105" customFormat="1" ht="15" customHeight="1">
      <c r="C432" s="153"/>
    </row>
    <row r="433" spans="3:3" s="105" customFormat="1" ht="15" customHeight="1">
      <c r="C433" s="153"/>
    </row>
    <row r="434" spans="3:3" s="105" customFormat="1" ht="15" customHeight="1">
      <c r="C434" s="153"/>
    </row>
    <row r="435" spans="3:3" s="105" customFormat="1" ht="15" customHeight="1">
      <c r="C435" s="153"/>
    </row>
    <row r="436" spans="3:3" s="105" customFormat="1" ht="15" customHeight="1">
      <c r="C436" s="153"/>
    </row>
    <row r="437" spans="3:3" s="105" customFormat="1" ht="15" customHeight="1">
      <c r="C437" s="153"/>
    </row>
    <row r="438" spans="3:3" s="105" customFormat="1" ht="15" customHeight="1">
      <c r="C438" s="153"/>
    </row>
    <row r="439" spans="3:3" s="105" customFormat="1" ht="15" customHeight="1">
      <c r="C439" s="153"/>
    </row>
    <row r="440" spans="3:3" s="105" customFormat="1" ht="15" customHeight="1">
      <c r="C440" s="153"/>
    </row>
    <row r="441" spans="3:3" s="105" customFormat="1" ht="15" customHeight="1">
      <c r="C441" s="153"/>
    </row>
    <row r="442" spans="3:3" s="105" customFormat="1" ht="15" customHeight="1">
      <c r="C442" s="153"/>
    </row>
    <row r="443" spans="3:3" s="105" customFormat="1" ht="15" customHeight="1">
      <c r="C443" s="153"/>
    </row>
    <row r="444" spans="3:3" s="105" customFormat="1" ht="15" customHeight="1">
      <c r="C444" s="153"/>
    </row>
    <row r="445" spans="3:3" s="105" customFormat="1" ht="15" customHeight="1">
      <c r="C445" s="153"/>
    </row>
    <row r="446" spans="3:3" s="105" customFormat="1" ht="15" customHeight="1">
      <c r="C446" s="153"/>
    </row>
    <row r="447" spans="3:3" s="105" customFormat="1" ht="15" customHeight="1">
      <c r="C447" s="153"/>
    </row>
    <row r="448" spans="3:3" s="105" customFormat="1" ht="15" customHeight="1">
      <c r="C448" s="153"/>
    </row>
    <row r="449" spans="3:3" s="105" customFormat="1" ht="15" customHeight="1">
      <c r="C449" s="153"/>
    </row>
    <row r="450" spans="3:3" s="105" customFormat="1" ht="15" customHeight="1">
      <c r="C450" s="153"/>
    </row>
    <row r="451" spans="3:3" s="105" customFormat="1" ht="15" customHeight="1">
      <c r="C451" s="153"/>
    </row>
    <row r="452" spans="3:3" s="105" customFormat="1" ht="15" customHeight="1">
      <c r="C452" s="153"/>
    </row>
    <row r="453" spans="3:3" s="105" customFormat="1" ht="15" customHeight="1">
      <c r="C453" s="153"/>
    </row>
    <row r="454" spans="3:3" s="105" customFormat="1" ht="15" customHeight="1">
      <c r="C454" s="153"/>
    </row>
    <row r="455" spans="3:3" s="105" customFormat="1" ht="15" customHeight="1">
      <c r="C455" s="153"/>
    </row>
    <row r="456" spans="3:3" s="105" customFormat="1" ht="15" customHeight="1">
      <c r="C456" s="153"/>
    </row>
    <row r="457" spans="3:3" s="105" customFormat="1" ht="15" customHeight="1">
      <c r="C457" s="153"/>
    </row>
    <row r="458" spans="3:3" s="105" customFormat="1" ht="15" customHeight="1">
      <c r="C458" s="153"/>
    </row>
    <row r="459" spans="3:3" s="105" customFormat="1" ht="15" customHeight="1">
      <c r="C459" s="153"/>
    </row>
    <row r="460" spans="3:3" s="105" customFormat="1" ht="15" customHeight="1">
      <c r="C460" s="153"/>
    </row>
    <row r="461" spans="3:3" s="105" customFormat="1" ht="15" customHeight="1">
      <c r="C461" s="153"/>
    </row>
    <row r="462" spans="3:3" s="105" customFormat="1" ht="15" customHeight="1">
      <c r="C462" s="153"/>
    </row>
    <row r="463" spans="3:3" s="105" customFormat="1" ht="15" customHeight="1">
      <c r="C463" s="153"/>
    </row>
    <row r="464" spans="3:3" s="105" customFormat="1" ht="15" customHeight="1">
      <c r="C464" s="153"/>
    </row>
    <row r="465" spans="3:3" s="105" customFormat="1" ht="15" customHeight="1">
      <c r="C465" s="153"/>
    </row>
    <row r="466" spans="3:3" s="105" customFormat="1" ht="15" customHeight="1">
      <c r="C466" s="153"/>
    </row>
    <row r="467" spans="3:3" s="105" customFormat="1" ht="15" customHeight="1">
      <c r="C467" s="153"/>
    </row>
    <row r="468" spans="3:3" s="105" customFormat="1" ht="15" customHeight="1">
      <c r="C468" s="153"/>
    </row>
    <row r="469" spans="3:3" s="105" customFormat="1" ht="15" customHeight="1">
      <c r="C469" s="153"/>
    </row>
    <row r="470" spans="3:3" s="105" customFormat="1" ht="15" customHeight="1">
      <c r="C470" s="153"/>
    </row>
    <row r="471" spans="3:3" s="105" customFormat="1" ht="15" customHeight="1">
      <c r="C471" s="153"/>
    </row>
    <row r="472" spans="3:3" s="105" customFormat="1" ht="15" customHeight="1">
      <c r="C472" s="153"/>
    </row>
    <row r="473" spans="3:3" s="105" customFormat="1" ht="15" customHeight="1">
      <c r="C473" s="153"/>
    </row>
    <row r="474" spans="3:3" s="105" customFormat="1" ht="15" customHeight="1">
      <c r="C474" s="153"/>
    </row>
    <row r="475" spans="3:3" s="105" customFormat="1" ht="15" customHeight="1">
      <c r="C475" s="153"/>
    </row>
    <row r="476" spans="3:3" s="105" customFormat="1" ht="15" customHeight="1">
      <c r="C476" s="153"/>
    </row>
    <row r="477" spans="3:3" s="105" customFormat="1" ht="15" customHeight="1">
      <c r="C477" s="153"/>
    </row>
    <row r="478" spans="3:3" s="105" customFormat="1" ht="15" customHeight="1">
      <c r="C478" s="153"/>
    </row>
    <row r="479" spans="3:3" s="105" customFormat="1" ht="15" customHeight="1">
      <c r="C479" s="153"/>
    </row>
    <row r="480" spans="3:3" s="105" customFormat="1" ht="15" customHeight="1">
      <c r="C480" s="153"/>
    </row>
    <row r="481" spans="3:3" s="105" customFormat="1" ht="15" customHeight="1">
      <c r="C481" s="153"/>
    </row>
    <row r="482" spans="3:3" s="105" customFormat="1" ht="15" customHeight="1">
      <c r="C482" s="153"/>
    </row>
    <row r="483" spans="3:3" s="105" customFormat="1" ht="15" customHeight="1">
      <c r="C483" s="153"/>
    </row>
    <row r="484" spans="3:3" s="105" customFormat="1" ht="15" customHeight="1">
      <c r="C484" s="153"/>
    </row>
    <row r="485" spans="3:3" s="105" customFormat="1">
      <c r="C485" s="153"/>
    </row>
    <row r="486" spans="3:3" s="105" customFormat="1">
      <c r="C486" s="153"/>
    </row>
    <row r="487" spans="3:3" s="105" customFormat="1">
      <c r="C487" s="153"/>
    </row>
    <row r="488" spans="3:3" s="105" customFormat="1">
      <c r="C488" s="153"/>
    </row>
    <row r="489" spans="3:3" s="105" customFormat="1">
      <c r="C489" s="153"/>
    </row>
    <row r="490" spans="3:3" s="105" customFormat="1">
      <c r="C490" s="153"/>
    </row>
    <row r="491" spans="3:3" s="105" customFormat="1">
      <c r="C491" s="153"/>
    </row>
    <row r="492" spans="3:3" s="105" customFormat="1">
      <c r="C492" s="153"/>
    </row>
    <row r="493" spans="3:3" s="105" customFormat="1">
      <c r="C493" s="153"/>
    </row>
    <row r="494" spans="3:3" s="105" customFormat="1">
      <c r="C494" s="153"/>
    </row>
    <row r="495" spans="3:3" s="105" customFormat="1">
      <c r="C495" s="153"/>
    </row>
    <row r="496" spans="3:3" s="105" customFormat="1">
      <c r="C496" s="153"/>
    </row>
    <row r="497" spans="3:3" s="105" customFormat="1">
      <c r="C497" s="153"/>
    </row>
    <row r="498" spans="3:3" s="105" customFormat="1">
      <c r="C498" s="153"/>
    </row>
    <row r="499" spans="3:3" s="105" customFormat="1">
      <c r="C499" s="153"/>
    </row>
    <row r="500" spans="3:3" s="105" customFormat="1">
      <c r="C500" s="153"/>
    </row>
    <row r="501" spans="3:3" s="105" customFormat="1">
      <c r="C501" s="153"/>
    </row>
    <row r="502" spans="3:3" s="105" customFormat="1">
      <c r="C502" s="153"/>
    </row>
    <row r="503" spans="3:3" s="105" customFormat="1">
      <c r="C503" s="153"/>
    </row>
    <row r="504" spans="3:3" s="105" customFormat="1">
      <c r="C504" s="153"/>
    </row>
    <row r="505" spans="3:3" s="105" customFormat="1">
      <c r="C505" s="153"/>
    </row>
    <row r="506" spans="3:3" s="105" customFormat="1">
      <c r="C506" s="153"/>
    </row>
    <row r="507" spans="3:3" s="105" customFormat="1">
      <c r="C507" s="153"/>
    </row>
    <row r="508" spans="3:3" s="105" customFormat="1">
      <c r="C508" s="153"/>
    </row>
    <row r="509" spans="3:3" s="105" customFormat="1">
      <c r="C509" s="153"/>
    </row>
    <row r="510" spans="3:3" s="105" customFormat="1">
      <c r="C510" s="153"/>
    </row>
    <row r="511" spans="3:3" s="105" customFormat="1">
      <c r="C511" s="153"/>
    </row>
    <row r="512" spans="3:3" s="105" customFormat="1">
      <c r="C512" s="153"/>
    </row>
    <row r="513" spans="3:3" s="105" customFormat="1">
      <c r="C513" s="153"/>
    </row>
    <row r="514" spans="3:3" s="105" customFormat="1">
      <c r="C514" s="153"/>
    </row>
    <row r="515" spans="3:3" s="105" customFormat="1">
      <c r="C515" s="153"/>
    </row>
    <row r="516" spans="3:3" s="105" customFormat="1">
      <c r="C516" s="153"/>
    </row>
    <row r="517" spans="3:3" s="105" customFormat="1">
      <c r="C517" s="153"/>
    </row>
    <row r="518" spans="3:3" s="105" customFormat="1">
      <c r="C518" s="153"/>
    </row>
    <row r="519" spans="3:3" s="105" customFormat="1">
      <c r="C519" s="153"/>
    </row>
    <row r="520" spans="3:3" s="105" customFormat="1">
      <c r="C520" s="153"/>
    </row>
    <row r="521" spans="3:3" s="105" customFormat="1">
      <c r="C521" s="153"/>
    </row>
    <row r="522" spans="3:3" s="105" customFormat="1">
      <c r="C522" s="153"/>
    </row>
    <row r="523" spans="3:3" s="105" customFormat="1">
      <c r="C523" s="153"/>
    </row>
    <row r="524" spans="3:3" s="105" customFormat="1">
      <c r="C524" s="153"/>
    </row>
    <row r="525" spans="3:3" s="105" customFormat="1">
      <c r="C525" s="153"/>
    </row>
    <row r="526" spans="3:3" s="105" customFormat="1">
      <c r="C526" s="153"/>
    </row>
    <row r="527" spans="3:3" s="105" customFormat="1">
      <c r="C527" s="153"/>
    </row>
    <row r="528" spans="3:3" s="105" customFormat="1">
      <c r="C528" s="153"/>
    </row>
    <row r="529" spans="3:3" s="105" customFormat="1">
      <c r="C529" s="153"/>
    </row>
    <row r="530" spans="3:3" s="105" customFormat="1">
      <c r="C530" s="153"/>
    </row>
    <row r="531" spans="3:3" s="105" customFormat="1">
      <c r="C531" s="153"/>
    </row>
    <row r="532" spans="3:3" s="105" customFormat="1">
      <c r="C532" s="153"/>
    </row>
    <row r="533" spans="3:3" s="105" customFormat="1">
      <c r="C533" s="153"/>
    </row>
    <row r="534" spans="3:3" s="105" customFormat="1">
      <c r="C534" s="153"/>
    </row>
    <row r="535" spans="3:3" s="105" customFormat="1">
      <c r="C535" s="153"/>
    </row>
    <row r="536" spans="3:3" s="105" customFormat="1">
      <c r="C536" s="153"/>
    </row>
    <row r="537" spans="3:3" s="105" customFormat="1">
      <c r="C537" s="153"/>
    </row>
    <row r="538" spans="3:3" s="105" customFormat="1">
      <c r="C538" s="153"/>
    </row>
    <row r="539" spans="3:3" s="105" customFormat="1">
      <c r="C539" s="153"/>
    </row>
    <row r="540" spans="3:3" s="105" customFormat="1">
      <c r="C540" s="153"/>
    </row>
    <row r="541" spans="3:3" s="105" customFormat="1">
      <c r="C541" s="153"/>
    </row>
    <row r="542" spans="3:3" s="105" customFormat="1">
      <c r="C542" s="153"/>
    </row>
    <row r="543" spans="3:3" s="105" customFormat="1">
      <c r="C543" s="153"/>
    </row>
    <row r="544" spans="3:3" s="105" customFormat="1">
      <c r="C544" s="153"/>
    </row>
    <row r="545" spans="3:3" s="105" customFormat="1">
      <c r="C545" s="153"/>
    </row>
    <row r="546" spans="3:3" s="105" customFormat="1">
      <c r="C546" s="153"/>
    </row>
    <row r="547" spans="3:3" s="105" customFormat="1">
      <c r="C547" s="153"/>
    </row>
    <row r="548" spans="3:3" s="105" customFormat="1">
      <c r="C548" s="153"/>
    </row>
    <row r="549" spans="3:3" s="105" customFormat="1">
      <c r="C549" s="153"/>
    </row>
    <row r="550" spans="3:3" s="105" customFormat="1">
      <c r="C550" s="153"/>
    </row>
    <row r="551" spans="3:3" s="105" customFormat="1">
      <c r="C551" s="153"/>
    </row>
    <row r="552" spans="3:3" s="105" customFormat="1">
      <c r="C552" s="153"/>
    </row>
    <row r="553" spans="3:3" s="105" customFormat="1">
      <c r="C553" s="153"/>
    </row>
    <row r="554" spans="3:3" s="105" customFormat="1">
      <c r="C554" s="153"/>
    </row>
    <row r="555" spans="3:3" s="105" customFormat="1">
      <c r="C555" s="153"/>
    </row>
    <row r="556" spans="3:3" s="105" customFormat="1">
      <c r="C556" s="153"/>
    </row>
    <row r="557" spans="3:3" s="105" customFormat="1">
      <c r="C557" s="153"/>
    </row>
    <row r="558" spans="3:3" s="105" customFormat="1">
      <c r="C558" s="153"/>
    </row>
    <row r="559" spans="3:3" s="105" customFormat="1">
      <c r="C559" s="153"/>
    </row>
    <row r="560" spans="3:3" s="105" customFormat="1">
      <c r="C560" s="153"/>
    </row>
    <row r="561" spans="3:3" s="105" customFormat="1">
      <c r="C561" s="153"/>
    </row>
    <row r="562" spans="3:3" s="105" customFormat="1">
      <c r="C562" s="153"/>
    </row>
    <row r="563" spans="3:3" s="105" customFormat="1">
      <c r="C563" s="153"/>
    </row>
    <row r="564" spans="3:3" s="105" customFormat="1">
      <c r="C564" s="153"/>
    </row>
    <row r="565" spans="3:3" s="105" customFormat="1">
      <c r="C565" s="153"/>
    </row>
    <row r="566" spans="3:3" s="105" customFormat="1">
      <c r="C566" s="153"/>
    </row>
    <row r="567" spans="3:3" s="105" customFormat="1">
      <c r="C567" s="153"/>
    </row>
    <row r="568" spans="3:3" s="105" customFormat="1">
      <c r="C568" s="153"/>
    </row>
    <row r="569" spans="3:3" s="105" customFormat="1">
      <c r="C569" s="153"/>
    </row>
    <row r="570" spans="3:3" s="105" customFormat="1">
      <c r="C570" s="153"/>
    </row>
    <row r="571" spans="3:3" s="105" customFormat="1">
      <c r="C571" s="153"/>
    </row>
    <row r="572" spans="3:3" s="105" customFormat="1">
      <c r="C572" s="153"/>
    </row>
    <row r="573" spans="3:3" s="105" customFormat="1">
      <c r="C573" s="153"/>
    </row>
    <row r="574" spans="3:3" s="105" customFormat="1">
      <c r="C574" s="153"/>
    </row>
    <row r="575" spans="3:3" s="105" customFormat="1">
      <c r="C575" s="153"/>
    </row>
    <row r="576" spans="3:3" s="105" customFormat="1">
      <c r="C576" s="153"/>
    </row>
    <row r="577" spans="3:3" s="105" customFormat="1">
      <c r="C577" s="153"/>
    </row>
    <row r="578" spans="3:3" s="105" customFormat="1">
      <c r="C578" s="153"/>
    </row>
    <row r="579" spans="3:3" s="105" customFormat="1">
      <c r="C579" s="153"/>
    </row>
    <row r="580" spans="3:3" s="105" customFormat="1">
      <c r="C580" s="153"/>
    </row>
    <row r="581" spans="3:3" s="105" customFormat="1">
      <c r="C581" s="153"/>
    </row>
    <row r="582" spans="3:3" s="105" customFormat="1">
      <c r="C582" s="153"/>
    </row>
    <row r="583" spans="3:3" s="105" customFormat="1">
      <c r="C583" s="153"/>
    </row>
    <row r="584" spans="3:3" s="105" customFormat="1">
      <c r="C584" s="153"/>
    </row>
    <row r="585" spans="3:3" s="105" customFormat="1">
      <c r="C585" s="153"/>
    </row>
    <row r="586" spans="3:3" s="105" customFormat="1">
      <c r="C586" s="153"/>
    </row>
    <row r="587" spans="3:3" s="105" customFormat="1">
      <c r="C587" s="153"/>
    </row>
    <row r="588" spans="3:3" s="105" customFormat="1">
      <c r="C588" s="153"/>
    </row>
    <row r="589" spans="3:3" s="105" customFormat="1">
      <c r="C589" s="153"/>
    </row>
    <row r="590" spans="3:3" s="105" customFormat="1">
      <c r="C590" s="153"/>
    </row>
    <row r="591" spans="3:3" s="105" customFormat="1">
      <c r="C591" s="153"/>
    </row>
    <row r="592" spans="3:3" s="105" customFormat="1">
      <c r="C592" s="153"/>
    </row>
    <row r="593" spans="3:3" s="105" customFormat="1">
      <c r="C593" s="153"/>
    </row>
    <row r="594" spans="3:3" s="105" customFormat="1">
      <c r="C594" s="153"/>
    </row>
    <row r="595" spans="3:3" s="105" customFormat="1">
      <c r="C595" s="153"/>
    </row>
    <row r="596" spans="3:3" s="105" customFormat="1">
      <c r="C596" s="153"/>
    </row>
    <row r="597" spans="3:3" s="105" customFormat="1">
      <c r="C597" s="153"/>
    </row>
    <row r="598" spans="3:3" s="105" customFormat="1">
      <c r="C598" s="153"/>
    </row>
    <row r="599" spans="3:3" s="105" customFormat="1">
      <c r="C599" s="153"/>
    </row>
    <row r="600" spans="3:3" s="105" customFormat="1">
      <c r="C600" s="153"/>
    </row>
    <row r="601" spans="3:3" s="105" customFormat="1">
      <c r="C601" s="153"/>
    </row>
    <row r="602" spans="3:3" s="105" customFormat="1">
      <c r="C602" s="153"/>
    </row>
    <row r="603" spans="3:3" s="105" customFormat="1">
      <c r="C603" s="153"/>
    </row>
    <row r="604" spans="3:3" s="105" customFormat="1">
      <c r="C604" s="153"/>
    </row>
    <row r="605" spans="3:3" s="105" customFormat="1">
      <c r="C605" s="153"/>
    </row>
    <row r="606" spans="3:3" s="105" customFormat="1">
      <c r="C606" s="153"/>
    </row>
    <row r="607" spans="3:3" s="105" customFormat="1">
      <c r="C607" s="153"/>
    </row>
    <row r="608" spans="3:3" s="105" customFormat="1">
      <c r="C608" s="153"/>
    </row>
    <row r="609" spans="3:3" s="105" customFormat="1">
      <c r="C609" s="153"/>
    </row>
    <row r="610" spans="3:3" s="105" customFormat="1">
      <c r="C610" s="153"/>
    </row>
    <row r="611" spans="3:3" s="105" customFormat="1">
      <c r="C611" s="153"/>
    </row>
    <row r="612" spans="3:3" s="105" customFormat="1">
      <c r="C612" s="153"/>
    </row>
    <row r="613" spans="3:3" s="105" customFormat="1">
      <c r="C613" s="153"/>
    </row>
    <row r="614" spans="3:3" s="105" customFormat="1">
      <c r="C614" s="153"/>
    </row>
    <row r="615" spans="3:3" s="105" customFormat="1">
      <c r="C615" s="153"/>
    </row>
    <row r="616" spans="3:3" s="105" customFormat="1">
      <c r="C616" s="153"/>
    </row>
    <row r="617" spans="3:3" s="105" customFormat="1">
      <c r="C617" s="153"/>
    </row>
    <row r="618" spans="3:3" s="105" customFormat="1">
      <c r="C618" s="153"/>
    </row>
    <row r="619" spans="3:3" s="105" customFormat="1">
      <c r="C619" s="153"/>
    </row>
    <row r="620" spans="3:3" s="105" customFormat="1">
      <c r="C620" s="153"/>
    </row>
    <row r="621" spans="3:3" s="105" customFormat="1">
      <c r="C621" s="153"/>
    </row>
    <row r="622" spans="3:3" s="105" customFormat="1">
      <c r="C622" s="153"/>
    </row>
    <row r="623" spans="3:3" s="105" customFormat="1">
      <c r="C623" s="153"/>
    </row>
    <row r="624" spans="3:3" s="105" customFormat="1">
      <c r="C624" s="153"/>
    </row>
    <row r="625" spans="3:3" s="105" customFormat="1">
      <c r="C625" s="153"/>
    </row>
    <row r="626" spans="3:3" s="105" customFormat="1">
      <c r="C626" s="153"/>
    </row>
    <row r="627" spans="3:3" s="105" customFormat="1">
      <c r="C627" s="153"/>
    </row>
    <row r="628" spans="3:3" s="105" customFormat="1">
      <c r="C628" s="153"/>
    </row>
    <row r="629" spans="3:3" s="105" customFormat="1">
      <c r="C629" s="153"/>
    </row>
    <row r="630" spans="3:3" s="105" customFormat="1">
      <c r="C630" s="153"/>
    </row>
    <row r="631" spans="3:3" s="105" customFormat="1">
      <c r="C631" s="153"/>
    </row>
    <row r="632" spans="3:3" s="105" customFormat="1">
      <c r="C632" s="153"/>
    </row>
    <row r="633" spans="3:3" s="105" customFormat="1">
      <c r="C633" s="153"/>
    </row>
    <row r="634" spans="3:3" s="105" customFormat="1">
      <c r="C634" s="153"/>
    </row>
    <row r="635" spans="3:3" s="105" customFormat="1">
      <c r="C635" s="153"/>
    </row>
    <row r="636" spans="3:3" s="105" customFormat="1">
      <c r="C636" s="153"/>
    </row>
    <row r="637" spans="3:3" s="105" customFormat="1">
      <c r="C637" s="153"/>
    </row>
    <row r="638" spans="3:3" s="105" customFormat="1">
      <c r="C638" s="153"/>
    </row>
    <row r="639" spans="3:3" s="105" customFormat="1">
      <c r="C639" s="153"/>
    </row>
    <row r="640" spans="3:3" s="105" customFormat="1">
      <c r="C640" s="153"/>
    </row>
    <row r="641" spans="3:3" s="105" customFormat="1">
      <c r="C641" s="153"/>
    </row>
    <row r="642" spans="3:3" s="105" customFormat="1">
      <c r="C642" s="153"/>
    </row>
    <row r="643" spans="3:3" s="105" customFormat="1">
      <c r="C643" s="153"/>
    </row>
    <row r="644" spans="3:3" s="105" customFormat="1">
      <c r="C644" s="153"/>
    </row>
    <row r="645" spans="3:3" s="105" customFormat="1">
      <c r="C645" s="153"/>
    </row>
    <row r="646" spans="3:3" s="105" customFormat="1">
      <c r="C646" s="153"/>
    </row>
    <row r="647" spans="3:3" s="105" customFormat="1">
      <c r="C647" s="153"/>
    </row>
    <row r="648" spans="3:3" s="105" customFormat="1">
      <c r="C648" s="153"/>
    </row>
    <row r="649" spans="3:3" s="105" customFormat="1">
      <c r="C649" s="153"/>
    </row>
    <row r="650" spans="3:3" s="105" customFormat="1">
      <c r="C650" s="153"/>
    </row>
    <row r="651" spans="3:3" s="105" customFormat="1">
      <c r="C651" s="153"/>
    </row>
    <row r="652" spans="3:3" s="105" customFormat="1">
      <c r="C652" s="153"/>
    </row>
    <row r="653" spans="3:3" s="105" customFormat="1">
      <c r="C653" s="153"/>
    </row>
    <row r="654" spans="3:3" s="105" customFormat="1">
      <c r="C654" s="153"/>
    </row>
    <row r="655" spans="3:3" s="105" customFormat="1">
      <c r="C655" s="153"/>
    </row>
    <row r="656" spans="3:3" s="105" customFormat="1">
      <c r="C656" s="153"/>
    </row>
    <row r="657" spans="3:3" s="105" customFormat="1">
      <c r="C657" s="153"/>
    </row>
    <row r="658" spans="3:3" s="105" customFormat="1">
      <c r="C658" s="153"/>
    </row>
    <row r="659" spans="3:3" s="105" customFormat="1">
      <c r="C659" s="153"/>
    </row>
    <row r="660" spans="3:3" s="105" customFormat="1">
      <c r="C660" s="153"/>
    </row>
    <row r="661" spans="3:3" s="105" customFormat="1">
      <c r="C661" s="153"/>
    </row>
    <row r="662" spans="3:3" s="105" customFormat="1">
      <c r="C662" s="153"/>
    </row>
    <row r="663" spans="3:3" s="105" customFormat="1">
      <c r="C663" s="153"/>
    </row>
    <row r="664" spans="3:3" s="105" customFormat="1">
      <c r="C664" s="153"/>
    </row>
    <row r="665" spans="3:3" s="105" customFormat="1">
      <c r="C665" s="153"/>
    </row>
    <row r="666" spans="3:3" s="105" customFormat="1">
      <c r="C666" s="153"/>
    </row>
    <row r="667" spans="3:3" s="105" customFormat="1">
      <c r="C667" s="153"/>
    </row>
    <row r="668" spans="3:3" s="105" customFormat="1">
      <c r="C668" s="153"/>
    </row>
    <row r="669" spans="3:3" s="105" customFormat="1">
      <c r="C669" s="153"/>
    </row>
    <row r="670" spans="3:3" s="105" customFormat="1">
      <c r="C670" s="153"/>
    </row>
    <row r="671" spans="3:3" s="105" customFormat="1">
      <c r="C671" s="153"/>
    </row>
    <row r="672" spans="3:3" s="105" customFormat="1">
      <c r="C672" s="153"/>
    </row>
    <row r="673" spans="1:6" s="105" customFormat="1">
      <c r="C673" s="153"/>
      <c r="D673" s="90"/>
      <c r="E673" s="90"/>
      <c r="F673" s="90"/>
    </row>
    <row r="674" spans="1:6">
      <c r="A674" s="105"/>
      <c r="B674" s="105"/>
      <c r="C674" s="153"/>
    </row>
  </sheetData>
  <mergeCells count="8">
    <mergeCell ref="B1:F1"/>
    <mergeCell ref="B2:F2"/>
    <mergeCell ref="B3:F3"/>
    <mergeCell ref="A5:F5"/>
    <mergeCell ref="A6:A7"/>
    <mergeCell ref="D6:D7"/>
    <mergeCell ref="E6:F6"/>
    <mergeCell ref="A4:F4"/>
  </mergeCells>
  <phoneticPr fontId="1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հատված 1</vt:lpstr>
      <vt:lpstr>հատված 2</vt:lpstr>
      <vt:lpstr>հատված 3</vt:lpstr>
      <vt:lpstr>'հատված 1'!Заголовки_для_печати</vt:lpstr>
      <vt:lpstr>'հատված 1'!Область_печати</vt:lpstr>
      <vt:lpstr>'հատված 2'!Область_печати</vt:lpstr>
      <vt:lpstr>'հատված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2025-10-16T13:20:41Z</cp:lastPrinted>
  <dcterms:created xsi:type="dcterms:W3CDTF">1996-10-14T23:33:28Z</dcterms:created>
  <dcterms:modified xsi:type="dcterms:W3CDTF">2026-03-11T12:21:41Z</dcterms:modified>
</cp:coreProperties>
</file>