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755" activeTab="0"/>
  </bookViews>
  <sheets>
    <sheet name="Лист1" sheetId="1" r:id="rId1"/>
  </sheets>
  <definedNames>
    <definedName name="_xlnm.Print_Area" localSheetId="0">'Лист1'!$A$1:$F$230</definedName>
  </definedNames>
  <calcPr fullCalcOnLoad="1"/>
</workbook>
</file>

<file path=xl/sharedStrings.xml><?xml version="1.0" encoding="utf-8"?>
<sst xmlns="http://schemas.openxmlformats.org/spreadsheetml/2006/main" count="408" uniqueCount="300">
  <si>
    <t xml:space="preserve">        X</t>
  </si>
  <si>
    <t>8414</t>
  </si>
  <si>
    <t>6440</t>
  </si>
  <si>
    <t>8413</t>
  </si>
  <si>
    <t>6430</t>
  </si>
  <si>
    <t>8412</t>
  </si>
  <si>
    <t>6420</t>
  </si>
  <si>
    <t>8411</t>
  </si>
  <si>
    <t>6410</t>
  </si>
  <si>
    <t>x</t>
  </si>
  <si>
    <t>6400</t>
  </si>
  <si>
    <t>8311</t>
  </si>
  <si>
    <t>6310</t>
  </si>
  <si>
    <t>6300</t>
  </si>
  <si>
    <t>8223</t>
  </si>
  <si>
    <t>6223</t>
  </si>
  <si>
    <t>8222</t>
  </si>
  <si>
    <t>6222</t>
  </si>
  <si>
    <t>8221</t>
  </si>
  <si>
    <t>6221</t>
  </si>
  <si>
    <t>6220</t>
  </si>
  <si>
    <t>8211</t>
  </si>
  <si>
    <t>6210</t>
  </si>
  <si>
    <t>6200</t>
  </si>
  <si>
    <t>8131</t>
  </si>
  <si>
    <t>6130</t>
  </si>
  <si>
    <t>8121</t>
  </si>
  <si>
    <t>6120</t>
  </si>
  <si>
    <t>8111</t>
  </si>
  <si>
    <t>6110</t>
  </si>
  <si>
    <t>6100</t>
  </si>
  <si>
    <t>6000</t>
  </si>
  <si>
    <t>5441</t>
  </si>
  <si>
    <t>5431</t>
  </si>
  <si>
    <t>5421</t>
  </si>
  <si>
    <t>5411</t>
  </si>
  <si>
    <t>5311</t>
  </si>
  <si>
    <t>5241</t>
  </si>
  <si>
    <t>5231</t>
  </si>
  <si>
    <t>5221</t>
  </si>
  <si>
    <t>5211</t>
  </si>
  <si>
    <t>5134</t>
  </si>
  <si>
    <t>5133</t>
  </si>
  <si>
    <t>5132</t>
  </si>
  <si>
    <t>5131</t>
  </si>
  <si>
    <t>5129</t>
  </si>
  <si>
    <t>5122</t>
  </si>
  <si>
    <t>5121</t>
  </si>
  <si>
    <t>5113</t>
  </si>
  <si>
    <t>5112</t>
  </si>
  <si>
    <t>5111</t>
  </si>
  <si>
    <t>4891</t>
  </si>
  <si>
    <t>4851</t>
  </si>
  <si>
    <t>4842</t>
  </si>
  <si>
    <t>4841</t>
  </si>
  <si>
    <t>4831</t>
  </si>
  <si>
    <t xml:space="preserve"> -Բնական աղետներից վնասների վերակագնում</t>
  </si>
  <si>
    <t>4823</t>
  </si>
  <si>
    <t xml:space="preserve"> -Դատարանի որոշումների կատարում</t>
  </si>
  <si>
    <t>4821</t>
  </si>
  <si>
    <t>x+C88</t>
  </si>
  <si>
    <t>4819</t>
  </si>
  <si>
    <t>4811</t>
  </si>
  <si>
    <t>4741</t>
  </si>
  <si>
    <t>4729</t>
  </si>
  <si>
    <t>Այլ նպաստներ բյուջեից</t>
  </si>
  <si>
    <t>4728</t>
  </si>
  <si>
    <t>4727</t>
  </si>
  <si>
    <t>4726</t>
  </si>
  <si>
    <t>4712</t>
  </si>
  <si>
    <t>4711</t>
  </si>
  <si>
    <t>4657</t>
  </si>
  <si>
    <t>4656</t>
  </si>
  <si>
    <t>4655</t>
  </si>
  <si>
    <t>4639</t>
  </si>
  <si>
    <t>4638</t>
  </si>
  <si>
    <t>4637</t>
  </si>
  <si>
    <t>4622</t>
  </si>
  <si>
    <t>4612</t>
  </si>
  <si>
    <t>4611</t>
  </si>
  <si>
    <t>4522</t>
  </si>
  <si>
    <t>4521</t>
  </si>
  <si>
    <t>4512</t>
  </si>
  <si>
    <t>4511</t>
  </si>
  <si>
    <t>4433</t>
  </si>
  <si>
    <t>4432</t>
  </si>
  <si>
    <t>4431</t>
  </si>
  <si>
    <t>4422</t>
  </si>
  <si>
    <t>4421</t>
  </si>
  <si>
    <t>4412</t>
  </si>
  <si>
    <t>4411</t>
  </si>
  <si>
    <t>4269</t>
  </si>
  <si>
    <t>4267</t>
  </si>
  <si>
    <t>4266</t>
  </si>
  <si>
    <t>4265</t>
  </si>
  <si>
    <t>4264</t>
  </si>
  <si>
    <t>4263</t>
  </si>
  <si>
    <t>4262</t>
  </si>
  <si>
    <t>4261</t>
  </si>
  <si>
    <t>4252</t>
  </si>
  <si>
    <t>4251</t>
  </si>
  <si>
    <t>4241</t>
  </si>
  <si>
    <t>4239</t>
  </si>
  <si>
    <t>4237</t>
  </si>
  <si>
    <t>4236</t>
  </si>
  <si>
    <t>4234</t>
  </si>
  <si>
    <t>4233</t>
  </si>
  <si>
    <t>4232</t>
  </si>
  <si>
    <t>4231</t>
  </si>
  <si>
    <t>4229</t>
  </si>
  <si>
    <t>4222</t>
  </si>
  <si>
    <t>4217</t>
  </si>
  <si>
    <t>4216</t>
  </si>
  <si>
    <t>4215</t>
  </si>
  <si>
    <t>4214</t>
  </si>
  <si>
    <t>4213</t>
  </si>
  <si>
    <t>4212</t>
  </si>
  <si>
    <t>4211</t>
  </si>
  <si>
    <t>4131</t>
  </si>
  <si>
    <t>4121</t>
  </si>
  <si>
    <t>4115</t>
  </si>
  <si>
    <t>4112</t>
  </si>
  <si>
    <t>4111</t>
  </si>
  <si>
    <t>3</t>
  </si>
  <si>
    <t xml:space="preserve"> NN </t>
  </si>
  <si>
    <t xml:space="preserve"> - այլ</t>
  </si>
  <si>
    <t xml:space="preserve"> -Հող</t>
  </si>
  <si>
    <t>Ընդամենը (ս.5+ս.6)</t>
  </si>
  <si>
    <t>ՀԱՏՎԱԾ 3</t>
  </si>
  <si>
    <t xml:space="preserve"> Տողի NN  </t>
  </si>
  <si>
    <t xml:space="preserve">             ԸՆԴԱՄԵՆԸ    ԾԱԽՍԵՐ               (տող4050+տող5000+տող 6000)</t>
  </si>
  <si>
    <t>ԴՐԱՄՈՎ ՎՃԱՐՎՈՂ ԱՇԽԱՏԱՎԱՐՁԵՐ ԵՎ ՀԱՎԵԼԱՎՃԱՐՆԵՐ (տող4111+տող4112+ տող4114)</t>
  </si>
  <si>
    <t>ԲՆԵՂԵՆ ԱՇԽԱՏԱՎԱՐՁԵՐ ԵՎ ՀԱՎԵԼԱՎՃԱՐՆԵՐ (տող4121)</t>
  </si>
  <si>
    <t xml:space="preserve"> 1.3 ՏՈԿՈՍԱՎՃԱՐՆԵՐ (տող4310+տող 4320+տող4330)</t>
  </si>
  <si>
    <t>1.5 ԴՐԱՄԱՇՆՈՐՀՆԵՐ (տող4510+տող4520+տող4530+տող4540)</t>
  </si>
  <si>
    <t>ԿԱՊԻՏԱԼ ԴՐԱՄԱՇՆՈՐՀՆԵՐ ՊԵՏԱԿԱՆ ՀԱՏՎԱԾԻ ԱՅԼ ՄԱԿԱՐԴԱԿՆԵՐԻՆ (տող4541+տող4542+տող4543)</t>
  </si>
  <si>
    <t xml:space="preserve"> ԿԵՆՍԱԹՈՇԱԿՆԵՐ (տող4641) </t>
  </si>
  <si>
    <t>1.7 ԱՅԼ ԾԱԽՍԵՐ (տող4710+տող4720+տող4730+տող4740+տող4750+տող4760+տող4770)</t>
  </si>
  <si>
    <t xml:space="preserve"> ԱՅԼ ԾԱԽՍԵՐ (տող4761)</t>
  </si>
  <si>
    <t>1.2 ՊԱՇԱՐՆԵՐ (տող5211+տող5221+տող5231+տող5241)</t>
  </si>
  <si>
    <t>1.4 ՉԱՐՏԱԴՐՎԱԾ ԱԿՏԻՎՆԵՐ                              (տող 5411+տող 5421+տող 5431+տող5441)</t>
  </si>
  <si>
    <t>վարչական մաս</t>
  </si>
  <si>
    <t xml:space="preserve"> -Աշխատողների աշխատավարձեր և հավելավճարներ</t>
  </si>
  <si>
    <t xml:space="preserve"> -Բնեղեն աշխատավարձեր և հավելավճարներ</t>
  </si>
  <si>
    <t xml:space="preserve"> -Ապահովագրական ծախսեր</t>
  </si>
  <si>
    <t xml:space="preserve"> -Արտագերատեսչական ծախսեր</t>
  </si>
  <si>
    <t xml:space="preserve"> -Այլ տրանսպորտային ծախսեր</t>
  </si>
  <si>
    <t xml:space="preserve"> -Այլ կապիտալ դրամաշնորհներ                                               (տող 4544+տող 4547 +տող 4548)</t>
  </si>
  <si>
    <t xml:space="preserve"> -Կենսաթոշակներ</t>
  </si>
  <si>
    <t xml:space="preserve"> -Պարտադիր վճարներ</t>
  </si>
  <si>
    <t xml:space="preserve"> -Այլ ծախսեր՝  վարձատրվող հասարակական աշխատանքներ</t>
  </si>
  <si>
    <t xml:space="preserve"> - Նախագծահետազոտական ծախսեր</t>
  </si>
  <si>
    <t xml:space="preserve"> -Սպառման նպատակով պահվող պաշարներ</t>
  </si>
  <si>
    <t xml:space="preserve">Ա.   ԸՆԹԱՑԻԿ  ԾԱԽՍԵՐ՝                (տող4100+տող4200+տող4300+տող4400+տող4500+ տող4600+տող4700)                                                                                                                       </t>
  </si>
  <si>
    <t>ԸՆԹԱՑԻԿ ԴՐԱՄԱՇՆՈՐՀՆԵՐ ՊԵՏԱԿԱՆ ՀԱՏՎԱԾԻ ԱՅԼ ՄԱԿԱՐԴԱԿՆԵՐԻՆ (տող4531+տող4532+տող4533)</t>
  </si>
  <si>
    <t>1.6 ՍՈՑԻԱԼԱԿԱՆ ՆՊԱՍՏՆԵՐ ԵՎ ԿԵՆՍԱԹՈՇԱԿՆԵՐ (տող4610+տող4630+տող4640)</t>
  </si>
  <si>
    <t>1.1. ՀԻՄՆԱԿԱՆ ՄԻՋՈՑՆԵՐ                                 (տող5110+տող5120+տող5130)</t>
  </si>
  <si>
    <t xml:space="preserve"> ԱՅԼ ՀԻՄՆԱԿԱՆ ՄԻՋՈՑՆԵՐ                                                             (տող 5131+տող 5132+տող 5133+ տող5134)</t>
  </si>
  <si>
    <t>որից`</t>
  </si>
  <si>
    <t xml:space="preserve"> -Ընթացիկ դրամաշնորհներ </t>
  </si>
  <si>
    <t xml:space="preserve"> - Այլ ընթացիկ դրամաշնորհներ                                                           (տող 4534+տող 4537 +տող 4538)</t>
  </si>
  <si>
    <t xml:space="preserve">որից` </t>
  </si>
  <si>
    <t xml:space="preserve"> -Աճեցվող ակտիվներ</t>
  </si>
  <si>
    <t>ՇԱՐՈՒՆԱԿԱԿԱՆ ԾԱԽՍԵՐ (տող4211+տող4212+տող4213+տող4214+տող4215+տող4216+տող4217)</t>
  </si>
  <si>
    <t xml:space="preserve"> ԳՈՐԾՈՒՂՈՒՄՆԵՐԻ ԵՎ ՇՐՋԱԳԱՅՈՒԹՅՈՒՆՆԵՐԻ ԾԱԽՍԵՐ (տող4221+տող4222+տող4223)</t>
  </si>
  <si>
    <t xml:space="preserve"> ՆՅՈՒԹԵՐ (տող4261+տող4262+տող4263+տող4264+տող4265+տող4266+տող4267+տող4268)</t>
  </si>
  <si>
    <t>1.4 ՍՈՒԲՍԻԴԻԱՆԵՐ  (տող4410+տող4420)</t>
  </si>
  <si>
    <t>ԴՐԱՄԱՇՆՈՐՀՆԵՐ ՄԻՋԱԶԳԱՅԻՆ ԿԱԶՄԱԿԵՐՊՈՒԹՅՈՒՆՆԵՐԻՆ (տող4521+տող4522)</t>
  </si>
  <si>
    <t>ՍՈՑԻԱԼԱԿԱՆ ԱՊԱՀՈՎՈՒԹՅԱՆ ՆՊԱՍՏՆԵՐ</t>
  </si>
  <si>
    <t xml:space="preserve">ՆՎԻՐԱՏՎՈՒԹՅՈՒՆՆԵՐ ՈՉ ԿԱՌԱՎԱՐԱԿԱՆ (ՀԱՍԱՐԱԿԱԿԱՆ) ԿԱԶՄԱԿԵՐՊՈՒԹՅՈՒՆՆԵՐԻՆ (տող4711+տող4712) </t>
  </si>
  <si>
    <t>ՊԱՀՈՒՍՏԱՅԻՆ ՄԻՋՈՑՆԵՐ (տող4771)</t>
  </si>
  <si>
    <t xml:space="preserve">Բյուջետային ծախսերի տնտեսագիտական դասակարգման հոդվածների </t>
  </si>
  <si>
    <t>այդ թվում`</t>
  </si>
  <si>
    <t>անվանումները</t>
  </si>
  <si>
    <t xml:space="preserve">այդ թվում` 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</si>
  <si>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</si>
  <si>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</si>
  <si>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 -Սոցիալական ապահովության վճարներ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</si>
  <si>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</si>
  <si>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</si>
  <si>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</si>
  <si>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</si>
  <si>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-Արտասահմանյան գործուղումների գծով ծախսեր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</si>
  <si>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</si>
  <si>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</si>
  <si>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</si>
  <si>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</si>
  <si>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</si>
  <si>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</si>
  <si>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</si>
  <si>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</si>
  <si>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</si>
  <si>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>ԸՆԹԱՑԻԿ ՆՈՐՈԳՈՒՄ ԵՎ ՊԱՀՊԱՆՈՒՄ (ծառայություններ և նյութեր) (տող4251+տող4252)</t>
  </si>
  <si>
    <t xml:space="preserve"> -Գրասենյակային նյութեր և հագուստ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</si>
  <si>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</si>
  <si>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</si>
  <si>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</si>
  <si>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</si>
  <si>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</si>
  <si>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</si>
  <si>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-Տույժեր</t>
  </si>
  <si>
    <t xml:space="preserve"> -Կապիտալ դրամաշնորհներ միջազգային կազմակերպություններին</t>
  </si>
  <si>
    <t xml:space="preserve"> - ՀՀ պետական բյուջեին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</si>
  <si>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</si>
  <si>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</si>
  <si>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-Այլ նպաստներ բյուջեից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</si>
  <si>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</si>
  <si>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</si>
  <si>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</si>
  <si>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</si>
  <si>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</si>
  <si>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 xml:space="preserve"> -Պահուստային միջոցներ</t>
  </si>
  <si>
    <t xml:space="preserve"> - Ոչ նյութական հիմնական միջոցներ</t>
  </si>
  <si>
    <t xml:space="preserve"> - Նյութեր և պարագաներ</t>
  </si>
  <si>
    <t xml:space="preserve"> -Այլ բնական ծագում ունեցող ակտիվներ</t>
  </si>
  <si>
    <t xml:space="preserve"> -Ոչ նյութական չարտադրված ակտիվներ</t>
  </si>
  <si>
    <t>ՓԱՍՏԱՑԻ ՍՈՑԻԱԼԱԿԱՆ ԱՊԱՀՈՎՈՒԹՅԱՆ ՎՃԱՐՆԵՐ (տող4131)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</si>
  <si>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</si>
  <si>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</si>
  <si>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ՀԱՄԱՅՆՔԻ  ԲՅՈՒՋԵԻ  ԾԱԽՍԵՐԸ`  ԸՍՏ  ԲՅՈՒՋԵՏԱՅԻՆ ԾԱԽՍԵՐԻ ՏՆՏԵՍԱԳԻՏԱԿԱՆ ԴԱՍԱԿԱՐԳՄԱՆ</t>
  </si>
  <si>
    <t xml:space="preserve">1.1 ԱՇԽԱՏԱՆՔԻ ՎԱՐՁԱՏՐՈՒԹՅՈՒՆ (տող4110+տող4120+տող4130)                                                                     </t>
  </si>
  <si>
    <t>1.2 ԾԱՌԱՅՈՒԹՅՈՒՆՆԵՐԻ ԵՎ ԱՊՐԱՆՔՆԵՐԻ ՁԵՌՔ ԲԵՐՈՒՄ (տող4210+տող4220+տող4230+տող4240+տող4250+տող4260)</t>
  </si>
  <si>
    <t>ՊԱՅՄԱՆԱԳՐԱՅԻՆ ԱՅԼ ԾԱՌԱՅՈՒԹՅՈՒՆՆԵՐԻ ՁԵՌՔ ԲԵՐՈՒՄ (տող4231+տող4232+տող4233+տող4234+տող4235+տող4236+տող4237+տող4238)</t>
  </si>
  <si>
    <t xml:space="preserve"> ԱՅԼ ՄԱՍՆԱԳԻՏԱԿԱՆ ԾԱՌԱՅՈՒԹՅՈՒՆՆԵՐԻ ՁԵՌՔ ԲԵՐՈՒՄ  (տող 4241)</t>
  </si>
  <si>
    <t>ՆԵՐՔԻՆ ՏՈԿՈՍԱՎՃԱՐՆԵՐ (տող4311+տող4312)</t>
  </si>
  <si>
    <t>ԱՐՏԱՔԻՆ ՏՈԿՈՍԱՎՃԱՐՆԵՐ (տող4321+տող4322)</t>
  </si>
  <si>
    <t>ՍՈՒԲՍԻԴԻԱՆԵՐ ՊԵՏԱԿԱՆ (ՀԱՄԱՅՆՔԱՅԻՆ) ԿԱԶՄԱԿԵՐՊՈՒԹՅՈՒՆՆԵՐԻՆ (տող4411+տող4412)</t>
  </si>
  <si>
    <t>ՍՈՒԲՍԻԴԻԱՆԵՐ ՈՉ ՊԵՏԱԿԱՆ (ՈՉ ՀԱՄԱՅՆՔԱՅԻՆ) ԿԱԶՄԱԿԵՐՊՈՒԹՅՈՒՆՆԵՐԻՆ (տող4421+տող4422)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</si>
  <si>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</si>
  <si>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>ԴԱՏԱՐԱՆՆԵՐԻ ԿՈՂՄԻՑ ՆՇԱՆԱԿՎԱԾ ՏՈՒՅԺԵՐ ԵՎ ՏՈՒԳԱՆՔՆԵՐ (տող4731)</t>
  </si>
  <si>
    <t xml:space="preserve"> ԲՆԱԿԱՆ ԱՂԵՏՆԵՐԻՑ ԿԱՄ ԱՅԼ ԲՆԱԿԱՆ ՊԱՏՃԱՌՆԵՐՈՎ ԱՌԱՋԱՑԱԾ ՎՆԱՍՆԵՐԻ ԿԱՄ ՎՆԱՍՎԱԾՔՆԵՐԻ ՎԵՐԱԿԱՆԳՆՈՒՄ (տող4741+տող4742)</t>
  </si>
  <si>
    <t>ԿԱՌԱՎԱՐՄԱՆ ՄԱՐՄԻՆՆԵՐԻ ԳՈՐԾՈՒՆԵՈՒԹՅԱՆ ՀԵՏԵՎԱՆՔՈՎ ԱՌԱՋԱՑԱԾ ՎՆԱՍՆԵՐԻ ԿԱՄ ՎՆԱՍՎԱԾՔՆԵՐԻ  ՎԵՐԱԿԱՆԳՆՈՒՄ (տող4751)</t>
  </si>
  <si>
    <t>ՇԵՆՔԵՐ ԵՎ ՇԻՆՈՒԹՅՈՒՆՆԵՐ                                       (տող5111+տող5112+տող5113)</t>
  </si>
  <si>
    <t>ՄԵՔԵՆԱՆԵՐ ԵՎ ՍԱՐՔԱՎՈՐՈՒՄՆԵՐ                                       (տող5121+ տող5122+տող5123)</t>
  </si>
  <si>
    <t>1.3 ԲԱՐՁՐԱՐԺԵՔ ԱԿՏԻՎՆԵՐ (տող 5311)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</si>
  <si>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</si>
  <si>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</si>
  <si>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</si>
  <si>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</si>
  <si>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>ՊԱՇԱՐՆԵՐԻ ԻՐԱՑՈՒՄԻՑ ՄՈՒՏՔԵՐ (տող6210+տող6220)</t>
  </si>
  <si>
    <t xml:space="preserve"> ՌԱԶՄԱՎԱՐԱԿԱՆ ՀԱՄԱՅՆՔԱՅԻՆ ՊԱՇԱՐՆԵՐԻ ԻՐԱՑՈՒՄԻՑ ՄՈՒՏՔԵՐ</t>
  </si>
  <si>
    <t>ԱՅԼ ՊԱՇԱՐՆԵՐԻ ԻՐԱՑՈՒՄԻՑ ՄՈՒՏՔԵՐ (տող6221+տող6222+տող6223)</t>
  </si>
  <si>
    <t>ԲԱՐՁՐԱՐԺԵՔ ԱԿՏԻՎՆԵՐԻ ԻՐԱՑՈՒՄԻՑ ՄՈՒՏՔԵՐ   (տող 6310)</t>
  </si>
  <si>
    <t>ԲԱՐՁՐԱՐԺԵՔ ԱԿՏԻՎՆԵՐԻ ԻՐԱՑՈՒՄԻՑ ՄՈՒՏՔԵՐ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</si>
  <si>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</si>
  <si>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</si>
  <si>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</si>
  <si>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</si>
  <si>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t xml:space="preserve"> -Գույքի և սարքավորումների վարձակալություն</t>
  </si>
  <si>
    <t xml:space="preserve"> -Ներքին գործուղումներ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</si>
  <si>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</si>
  <si>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</si>
  <si>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-Գյուղատնտեսական ապրանքներ</t>
  </si>
  <si>
    <t xml:space="preserve"> -Ներքին արժեթղթերի տոկոսավճարներ</t>
  </si>
  <si>
    <t xml:space="preserve"> -Ներքին վարկերի տոկոսավճարներ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</si>
  <si>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</si>
  <si>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</si>
  <si>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-Փոխառությունների գծով տուրքեր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</si>
  <si>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</si>
  <si>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</si>
  <si>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տեղական ինքնակառավրման մարմիններին                                 (տող  4535+տող 4536)</t>
  </si>
  <si>
    <t xml:space="preserve">այլ համայնքներին </t>
  </si>
  <si>
    <t xml:space="preserve"> -Կապիտալ դրամաշնորհներ պետական և համայնքների ոչ առևտրային կազմակերպություններին</t>
  </si>
  <si>
    <t xml:space="preserve"> -Կապիտալ դրամաշնորհներ պետական և համայնքների  առևտրային կազմակերպություններին</t>
  </si>
  <si>
    <t xml:space="preserve"> - տեղական ինքնակառավրման մարմիններին                                 (տող  4545+տող 4546)</t>
  </si>
  <si>
    <t xml:space="preserve">ՀՀ այլ համայնքներին 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</si>
  <si>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</si>
  <si>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</si>
  <si>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</si>
  <si>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</si>
  <si>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</si>
  <si>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</si>
  <si>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</si>
  <si>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</si>
  <si>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</si>
  <si>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</si>
  <si>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- Գեոդեզիական քարտեզագրական ծախսեր</t>
  </si>
  <si>
    <t xml:space="preserve"> - Համայնքային նշանակության ռազմավարական պաշարներ</t>
  </si>
  <si>
    <t xml:space="preserve"> - Վերավաճառքի համար նախատեսված ապրանքներ</t>
  </si>
  <si>
    <t xml:space="preserve"> -Բարձրարժեք ակտիվներ</t>
  </si>
  <si>
    <t xml:space="preserve"> -Ընդերքային ակտիվներ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</si>
  <si>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</si>
  <si>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</si>
  <si>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</si>
  <si>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ԴՐԱՄԱՇՆՈՐՀՆԵՐ ՕՏԱՐԵՐԿՐՅԱ ԿԱՌԱՎԱՐՈՒԹՅՈՒՆՆԵՐԻՆ (տող4511+տող4512)</t>
  </si>
  <si>
    <t xml:space="preserve"> ՍՈՑԻԱԼԱԿԱՆ ՕԳՆՈՒԹՅԱՆ ԴՐԱՄԱԿԱՆ ԱՐՏԱՀԱՅՏՈՒԹՅԱՄԲ ՆՊԱՍՏՆԵՐ (ԲՅՈՒՋԵԻՑ) (տող4631+տող4632+տող4633+տող4634) </t>
  </si>
  <si>
    <t>ՕԳՏԱԿԱՐ ՀԱՆԱԾՈՆԵՐԻ ԻՐԱՑՈՒՄԻՑ ՄՈՒՏՔԵՐ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</si>
  <si>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</si>
  <si>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</si>
  <si>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</si>
  <si>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</si>
  <si>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t>ֆոնդային մաս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</si>
  <si>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</si>
  <si>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</si>
  <si>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 -Սուբսիդիաներ ոչ պետական (ոչ B118hամայնքային)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</si>
  <si>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</si>
  <si>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 Երևանի համաքաղաքային ծախսերի ֆինանսավորման համար</t>
  </si>
  <si>
    <t xml:space="preserve"> -Աշխատավարձի ֆոնդ</t>
  </si>
  <si>
    <t>այդ թվում` համայնքի բյուջեի վարչական մասի պահուստային ֆոնդից ֆոնդային մաս կատարվող հատկացումներ</t>
  </si>
  <si>
    <t>Հավելված 
Հայաստանի Հանրապետության
Գեղարքունիքի մարզի Սևան համայնքի
թ. N     -Ն որոշման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</si>
</sst>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GHEA Grapalat"/>
      <family val="3"/>
    </font>
    <font>
      <sz val="11"/>
      <name val="GHEA Grapalat"/>
      <family val="3"/>
    </font>
    <font>
      <b/>
      <u val="single"/>
      <sz val="14"/>
      <name val="GHEA Grapalat"/>
      <family val="3"/>
    </font>
    <font>
      <b/>
      <sz val="12"/>
      <name val="GHEA Grapalat"/>
      <family val="3"/>
    </font>
    <font>
      <b/>
      <sz val="10"/>
      <name val="GHEA Grapalat"/>
      <family val="3"/>
    </font>
    <font>
      <sz val="10"/>
      <name val="GHEA Grapalat"/>
      <family val="3"/>
    </font>
    <font>
      <b/>
      <sz val="8"/>
      <name val="GHEA Grapalat"/>
      <family val="3"/>
    </font>
    <font>
      <sz val="8"/>
      <name val="GHEA Grapalat"/>
      <family val="3"/>
    </font>
    <font>
      <b/>
      <sz val="11"/>
      <name val="GHEA Grapalat"/>
      <family val="3"/>
    </font>
    <font>
      <b/>
      <sz val="9"/>
      <name val="GHEA Grapalat"/>
      <family val="3"/>
    </font>
    <font>
      <sz val="9"/>
      <name val="GHEA Grapalat"/>
      <family val="3"/>
    </font>
    <font>
      <b/>
      <i/>
      <sz val="9"/>
      <name val="GHEA Grapalat"/>
      <family val="3"/>
    </font>
    <font>
      <i/>
      <sz val="9"/>
      <name val="GHEA Grapalat"/>
      <family val="3"/>
    </font>
    <font>
      <b/>
      <i/>
      <sz val="10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top" wrapText="1"/>
    </xf>
    <xf numFmtId="49" fontId="11" fillId="33" borderId="11" xfId="0" applyNumberFormat="1" applyFont="1" applyFill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0" fontId="12" fillId="33" borderId="13" xfId="0" applyFont="1" applyFill="1" applyBorder="1" applyAlignment="1">
      <alignment horizontal="left" vertical="top" wrapText="1"/>
    </xf>
    <xf numFmtId="164" fontId="3" fillId="0" borderId="14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0" fontId="5" fillId="33" borderId="13" xfId="0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/>
    </xf>
    <xf numFmtId="0" fontId="6" fillId="33" borderId="13" xfId="0" applyFont="1" applyFill="1" applyBorder="1" applyAlignment="1">
      <alignment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left" vertical="center" wrapText="1"/>
    </xf>
    <xf numFmtId="49" fontId="12" fillId="33" borderId="18" xfId="0" applyNumberFormat="1" applyFont="1" applyFill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0" fontId="9" fillId="33" borderId="21" xfId="0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vertical="top" wrapText="1"/>
    </xf>
    <xf numFmtId="49" fontId="11" fillId="33" borderId="23" xfId="0" applyNumberFormat="1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/>
    </xf>
    <xf numFmtId="49" fontId="11" fillId="0" borderId="23" xfId="0" applyNumberFormat="1" applyFont="1" applyFill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vertical="top" wrapText="1"/>
    </xf>
    <xf numFmtId="49" fontId="12" fillId="33" borderId="23" xfId="0" applyNumberFormat="1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/>
    </xf>
    <xf numFmtId="49" fontId="13" fillId="0" borderId="27" xfId="0" applyNumberFormat="1" applyFont="1" applyFill="1" applyBorder="1" applyAlignment="1">
      <alignment vertical="top" wrapText="1"/>
    </xf>
    <xf numFmtId="49" fontId="11" fillId="33" borderId="28" xfId="0" applyNumberFormat="1" applyFont="1" applyFill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/>
    </xf>
    <xf numFmtId="164" fontId="6" fillId="0" borderId="30" xfId="0" applyNumberFormat="1" applyFont="1" applyBorder="1" applyAlignment="1">
      <alignment horizontal="center"/>
    </xf>
    <xf numFmtId="49" fontId="11" fillId="0" borderId="13" xfId="0" applyNumberFormat="1" applyFont="1" applyFill="1" applyBorder="1" applyAlignment="1">
      <alignment vertical="top" wrapText="1"/>
    </xf>
    <xf numFmtId="49" fontId="13" fillId="0" borderId="17" xfId="0" applyNumberFormat="1" applyFont="1" applyFill="1" applyBorder="1" applyAlignment="1">
      <alignment vertical="top" wrapText="1"/>
    </xf>
    <xf numFmtId="49" fontId="11" fillId="0" borderId="27" xfId="0" applyNumberFormat="1" applyFont="1" applyFill="1" applyBorder="1" applyAlignment="1">
      <alignment vertical="top" wrapText="1"/>
    </xf>
    <xf numFmtId="49" fontId="11" fillId="0" borderId="28" xfId="0" applyNumberFormat="1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/>
    </xf>
    <xf numFmtId="0" fontId="11" fillId="0" borderId="22" xfId="0" applyFont="1" applyFill="1" applyBorder="1" applyAlignment="1">
      <alignment vertical="top" wrapText="1"/>
    </xf>
    <xf numFmtId="0" fontId="11" fillId="0" borderId="23" xfId="0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vertical="center" wrapText="1"/>
    </xf>
    <xf numFmtId="49" fontId="13" fillId="0" borderId="13" xfId="0" applyNumberFormat="1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center" vertical="center"/>
    </xf>
    <xf numFmtId="49" fontId="11" fillId="0" borderId="31" xfId="0" applyNumberFormat="1" applyFont="1" applyFill="1" applyBorder="1" applyAlignment="1">
      <alignment vertical="center" wrapText="1"/>
    </xf>
    <xf numFmtId="49" fontId="12" fillId="33" borderId="32" xfId="0" applyNumberFormat="1" applyFont="1" applyFill="1" applyBorder="1" applyAlignment="1">
      <alignment horizontal="center" vertical="center" wrapText="1"/>
    </xf>
    <xf numFmtId="164" fontId="3" fillId="0" borderId="33" xfId="0" applyNumberFormat="1" applyFont="1" applyBorder="1" applyAlignment="1">
      <alignment horizontal="center"/>
    </xf>
    <xf numFmtId="164" fontId="6" fillId="0" borderId="34" xfId="0" applyNumberFormat="1" applyFont="1" applyBorder="1" applyAlignment="1">
      <alignment horizontal="center"/>
    </xf>
    <xf numFmtId="49" fontId="13" fillId="0" borderId="17" xfId="0" applyNumberFormat="1" applyFont="1" applyFill="1" applyBorder="1" applyAlignment="1">
      <alignment vertical="center" wrapText="1"/>
    </xf>
    <xf numFmtId="49" fontId="12" fillId="0" borderId="22" xfId="0" applyNumberFormat="1" applyFont="1" applyFill="1" applyBorder="1" applyAlignment="1">
      <alignment vertical="top" wrapText="1"/>
    </xf>
    <xf numFmtId="49" fontId="13" fillId="0" borderId="22" xfId="0" applyNumberFormat="1" applyFont="1" applyFill="1" applyBorder="1" applyAlignment="1">
      <alignment vertical="center" wrapText="1"/>
    </xf>
    <xf numFmtId="0" fontId="11" fillId="0" borderId="22" xfId="0" applyFont="1" applyBorder="1" applyAlignment="1">
      <alignment vertical="top" wrapText="1"/>
    </xf>
    <xf numFmtId="0" fontId="9" fillId="33" borderId="35" xfId="0" applyFont="1" applyFill="1" applyBorder="1" applyAlignment="1">
      <alignment horizontal="center" vertical="center"/>
    </xf>
    <xf numFmtId="0" fontId="11" fillId="0" borderId="36" xfId="0" applyFont="1" applyBorder="1" applyAlignment="1">
      <alignment vertical="top" wrapText="1"/>
    </xf>
    <xf numFmtId="49" fontId="11" fillId="0" borderId="37" xfId="0" applyNumberFormat="1" applyFont="1" applyFill="1" applyBorder="1" applyAlignment="1">
      <alignment horizontal="center" vertical="center" wrapText="1"/>
    </xf>
    <xf numFmtId="164" fontId="3" fillId="0" borderId="38" xfId="0" applyNumberFormat="1" applyFont="1" applyBorder="1" applyAlignment="1">
      <alignment horizontal="center"/>
    </xf>
    <xf numFmtId="164" fontId="6" fillId="0" borderId="39" xfId="0" applyNumberFormat="1" applyFont="1" applyBorder="1" applyAlignment="1">
      <alignment horizontal="center"/>
    </xf>
    <xf numFmtId="0" fontId="12" fillId="0" borderId="22" xfId="0" applyFont="1" applyBorder="1" applyAlignment="1">
      <alignment vertical="top" wrapText="1"/>
    </xf>
    <xf numFmtId="0" fontId="9" fillId="33" borderId="21" xfId="0" applyFont="1" applyFill="1" applyBorder="1" applyAlignment="1">
      <alignment horizontal="center"/>
    </xf>
    <xf numFmtId="0" fontId="12" fillId="0" borderId="22" xfId="0" applyFont="1" applyBorder="1" applyAlignment="1">
      <alignment wrapText="1"/>
    </xf>
    <xf numFmtId="0" fontId="12" fillId="0" borderId="40" xfId="0" applyFont="1" applyBorder="1" applyAlignment="1">
      <alignment vertical="top" wrapText="1"/>
    </xf>
    <xf numFmtId="49" fontId="13" fillId="0" borderId="13" xfId="0" applyNumberFormat="1" applyFont="1" applyFill="1" applyBorder="1" applyAlignment="1">
      <alignment vertical="center" wrapText="1"/>
    </xf>
    <xf numFmtId="0" fontId="12" fillId="33" borderId="41" xfId="0" applyFont="1" applyFill="1" applyBorder="1" applyAlignment="1">
      <alignment horizontal="left" vertical="top" wrapText="1"/>
    </xf>
    <xf numFmtId="0" fontId="11" fillId="0" borderId="17" xfId="0" applyFont="1" applyBorder="1" applyAlignment="1">
      <alignment vertical="top" wrapText="1"/>
    </xf>
    <xf numFmtId="164" fontId="6" fillId="0" borderId="25" xfId="0" applyNumberFormat="1" applyFont="1" applyBorder="1" applyAlignment="1">
      <alignment horizontal="center"/>
    </xf>
    <xf numFmtId="0" fontId="11" fillId="0" borderId="27" xfId="0" applyFont="1" applyBorder="1" applyAlignment="1">
      <alignment vertical="top" wrapText="1"/>
    </xf>
    <xf numFmtId="164" fontId="6" fillId="0" borderId="29" xfId="0" applyNumberFormat="1" applyFont="1" applyBorder="1" applyAlignment="1">
      <alignment horizontal="center"/>
    </xf>
    <xf numFmtId="0" fontId="12" fillId="0" borderId="17" xfId="0" applyFont="1" applyBorder="1" applyAlignment="1">
      <alignment vertical="top" wrapText="1"/>
    </xf>
    <xf numFmtId="0" fontId="9" fillId="33" borderId="41" xfId="0" applyFont="1" applyFill="1" applyBorder="1" applyAlignment="1">
      <alignment horizontal="center" vertical="center"/>
    </xf>
    <xf numFmtId="0" fontId="12" fillId="33" borderId="42" xfId="0" applyFont="1" applyFill="1" applyBorder="1" applyAlignment="1">
      <alignment horizontal="left" vertical="top" wrapText="1"/>
    </xf>
    <xf numFmtId="0" fontId="9" fillId="33" borderId="22" xfId="0" applyFont="1" applyFill="1" applyBorder="1" applyAlignment="1">
      <alignment horizontal="center" vertical="center"/>
    </xf>
    <xf numFmtId="0" fontId="13" fillId="33" borderId="43" xfId="0" applyFont="1" applyFill="1" applyBorder="1" applyAlignment="1">
      <alignment horizontal="left" vertical="top" wrapText="1"/>
    </xf>
    <xf numFmtId="49" fontId="11" fillId="33" borderId="41" xfId="0" applyNumberFormat="1" applyFont="1" applyFill="1" applyBorder="1" applyAlignment="1">
      <alignment horizontal="center"/>
    </xf>
    <xf numFmtId="164" fontId="6" fillId="0" borderId="44" xfId="0" applyNumberFormat="1" applyFont="1" applyBorder="1" applyAlignment="1">
      <alignment horizontal="center"/>
    </xf>
    <xf numFmtId="0" fontId="9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left" vertical="top" wrapText="1"/>
    </xf>
    <xf numFmtId="49" fontId="11" fillId="33" borderId="22" xfId="0" applyNumberFormat="1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vertical="top" wrapText="1"/>
    </xf>
    <xf numFmtId="49" fontId="11" fillId="33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vertical="top" wrapText="1"/>
    </xf>
    <xf numFmtId="49" fontId="13" fillId="0" borderId="11" xfId="0" applyNumberFormat="1" applyFont="1" applyFill="1" applyBorder="1" applyAlignment="1">
      <alignment vertical="top" wrapText="1"/>
    </xf>
    <xf numFmtId="49" fontId="12" fillId="33" borderId="17" xfId="0" applyNumberFormat="1" applyFont="1" applyFill="1" applyBorder="1" applyAlignment="1">
      <alignment horizontal="center" vertical="center" wrapText="1"/>
    </xf>
    <xf numFmtId="49" fontId="11" fillId="0" borderId="23" xfId="0" applyNumberFormat="1" applyFont="1" applyFill="1" applyBorder="1" applyAlignment="1">
      <alignment vertical="top" wrapText="1"/>
    </xf>
    <xf numFmtId="49" fontId="11" fillId="0" borderId="22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Fill="1" applyBorder="1" applyAlignment="1">
      <alignment vertical="top" wrapText="1"/>
    </xf>
    <xf numFmtId="49" fontId="12" fillId="33" borderId="22" xfId="0" applyNumberFormat="1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top" wrapText="1"/>
    </xf>
    <xf numFmtId="0" fontId="9" fillId="33" borderId="27" xfId="0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vertical="top" wrapText="1"/>
    </xf>
    <xf numFmtId="49" fontId="11" fillId="0" borderId="27" xfId="0" applyNumberFormat="1" applyFont="1" applyFill="1" applyBorder="1" applyAlignment="1">
      <alignment horizontal="center" vertical="center" wrapText="1"/>
    </xf>
    <xf numFmtId="49" fontId="14" fillId="0" borderId="22" xfId="0" applyNumberFormat="1" applyFont="1" applyFill="1" applyBorder="1" applyAlignment="1">
      <alignment vertical="top" wrapText="1"/>
    </xf>
    <xf numFmtId="49" fontId="14" fillId="0" borderId="17" xfId="0" applyNumberFormat="1" applyFont="1" applyFill="1" applyBorder="1" applyAlignment="1">
      <alignment vertical="top" wrapText="1"/>
    </xf>
    <xf numFmtId="49" fontId="12" fillId="0" borderId="31" xfId="0" applyNumberFormat="1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49" fontId="11" fillId="0" borderId="17" xfId="0" applyNumberFormat="1" applyFont="1" applyFill="1" applyBorder="1" applyAlignment="1">
      <alignment vertical="top" wrapText="1"/>
    </xf>
    <xf numFmtId="164" fontId="6" fillId="0" borderId="19" xfId="0" applyNumberFormat="1" applyFont="1" applyBorder="1" applyAlignment="1">
      <alignment horizontal="center"/>
    </xf>
    <xf numFmtId="0" fontId="9" fillId="33" borderId="46" xfId="0" applyFont="1" applyFill="1" applyBorder="1" applyAlignment="1">
      <alignment horizontal="center" vertical="center"/>
    </xf>
    <xf numFmtId="49" fontId="11" fillId="33" borderId="43" xfId="0" applyNumberFormat="1" applyFont="1" applyFill="1" applyBorder="1" applyAlignment="1">
      <alignment horizontal="center"/>
    </xf>
    <xf numFmtId="164" fontId="3" fillId="0" borderId="44" xfId="0" applyNumberFormat="1" applyFont="1" applyBorder="1" applyAlignment="1">
      <alignment/>
    </xf>
    <xf numFmtId="164" fontId="3" fillId="0" borderId="47" xfId="0" applyNumberFormat="1" applyFont="1" applyBorder="1" applyAlignment="1">
      <alignment/>
    </xf>
    <xf numFmtId="164" fontId="3" fillId="0" borderId="20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/>
    </xf>
    <xf numFmtId="0" fontId="12" fillId="33" borderId="17" xfId="0" applyFont="1" applyFill="1" applyBorder="1" applyAlignment="1">
      <alignment horizontal="left" vertical="top" wrapText="1"/>
    </xf>
    <xf numFmtId="164" fontId="3" fillId="0" borderId="19" xfId="0" applyNumberFormat="1" applyFont="1" applyBorder="1" applyAlignment="1">
      <alignment/>
    </xf>
    <xf numFmtId="49" fontId="11" fillId="0" borderId="23" xfId="0" applyNumberFormat="1" applyFont="1" applyFill="1" applyBorder="1" applyAlignment="1">
      <alignment horizontal="center" vertical="top" wrapText="1"/>
    </xf>
    <xf numFmtId="164" fontId="3" fillId="0" borderId="24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wrapText="1"/>
    </xf>
    <xf numFmtId="164" fontId="3" fillId="0" borderId="44" xfId="0" applyNumberFormat="1" applyFont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 vertical="top" wrapText="1"/>
    </xf>
    <xf numFmtId="164" fontId="3" fillId="0" borderId="24" xfId="0" applyNumberFormat="1" applyFont="1" applyBorder="1" applyAlignment="1">
      <alignment/>
    </xf>
    <xf numFmtId="0" fontId="11" fillId="0" borderId="27" xfId="0" applyFont="1" applyBorder="1" applyAlignment="1">
      <alignment horizontal="left" vertical="top" wrapText="1"/>
    </xf>
    <xf numFmtId="49" fontId="11" fillId="0" borderId="28" xfId="0" applyNumberFormat="1" applyFont="1" applyFill="1" applyBorder="1" applyAlignment="1">
      <alignment horizontal="center" vertical="top" wrapText="1"/>
    </xf>
    <xf numFmtId="164" fontId="3" fillId="0" borderId="30" xfId="0" applyNumberFormat="1" applyFont="1" applyBorder="1" applyAlignment="1">
      <alignment/>
    </xf>
    <xf numFmtId="49" fontId="7" fillId="0" borderId="21" xfId="0" applyNumberFormat="1" applyFont="1" applyFill="1" applyBorder="1" applyAlignment="1">
      <alignment horizontal="center" wrapText="1"/>
    </xf>
    <xf numFmtId="49" fontId="5" fillId="0" borderId="22" xfId="0" applyNumberFormat="1" applyFont="1" applyFill="1" applyBorder="1" applyAlignment="1">
      <alignment wrapText="1"/>
    </xf>
    <xf numFmtId="49" fontId="7" fillId="33" borderId="23" xfId="0" applyNumberFormat="1" applyFont="1" applyFill="1" applyBorder="1" applyAlignment="1">
      <alignment horizontal="center" wrapText="1"/>
    </xf>
    <xf numFmtId="164" fontId="7" fillId="0" borderId="24" xfId="0" applyNumberFormat="1" applyFont="1" applyBorder="1" applyAlignment="1">
      <alignment/>
    </xf>
    <xf numFmtId="164" fontId="7" fillId="0" borderId="25" xfId="0" applyNumberFormat="1" applyFont="1" applyBorder="1" applyAlignment="1">
      <alignment/>
    </xf>
    <xf numFmtId="49" fontId="7" fillId="0" borderId="22" xfId="0" applyNumberFormat="1" applyFont="1" applyFill="1" applyBorder="1" applyAlignment="1">
      <alignment wrapText="1"/>
    </xf>
    <xf numFmtId="164" fontId="7" fillId="0" borderId="24" xfId="0" applyNumberFormat="1" applyFont="1" applyBorder="1" applyAlignment="1">
      <alignment/>
    </xf>
    <xf numFmtId="49" fontId="7" fillId="0" borderId="21" xfId="0" applyNumberFormat="1" applyFont="1" applyFill="1" applyBorder="1" applyAlignment="1">
      <alignment horizontal="center" vertical="top" wrapText="1"/>
    </xf>
    <xf numFmtId="49" fontId="10" fillId="0" borderId="22" xfId="0" applyNumberFormat="1" applyFont="1" applyFill="1" applyBorder="1" applyAlignment="1">
      <alignment wrapText="1"/>
    </xf>
    <xf numFmtId="49" fontId="7" fillId="33" borderId="23" xfId="0" applyNumberFormat="1" applyFont="1" applyFill="1" applyBorder="1" applyAlignment="1">
      <alignment horizontal="center" vertical="center" wrapText="1"/>
    </xf>
    <xf numFmtId="164" fontId="7" fillId="0" borderId="25" xfId="0" applyNumberFormat="1" applyFont="1" applyBorder="1" applyAlignment="1">
      <alignment/>
    </xf>
    <xf numFmtId="49" fontId="15" fillId="0" borderId="22" xfId="0" applyNumberFormat="1" applyFont="1" applyFill="1" applyBorder="1" applyAlignment="1">
      <alignment wrapText="1"/>
    </xf>
    <xf numFmtId="49" fontId="7" fillId="0" borderId="23" xfId="0" applyNumberFormat="1" applyFont="1" applyFill="1" applyBorder="1" applyAlignment="1">
      <alignment horizontal="center" vertical="top" wrapText="1"/>
    </xf>
    <xf numFmtId="164" fontId="15" fillId="0" borderId="24" xfId="0" applyNumberFormat="1" applyFont="1" applyBorder="1" applyAlignment="1">
      <alignment/>
    </xf>
    <xf numFmtId="164" fontId="15" fillId="0" borderId="25" xfId="0" applyNumberFormat="1" applyFont="1" applyBorder="1" applyAlignment="1">
      <alignment/>
    </xf>
    <xf numFmtId="49" fontId="7" fillId="0" borderId="21" xfId="0" applyNumberFormat="1" applyFont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/>
    </xf>
    <xf numFmtId="0" fontId="7" fillId="0" borderId="22" xfId="0" applyFont="1" applyFill="1" applyBorder="1" applyAlignment="1">
      <alignment wrapText="1"/>
    </xf>
    <xf numFmtId="49" fontId="7" fillId="0" borderId="23" xfId="0" applyNumberFormat="1" applyFont="1" applyFill="1" applyBorder="1" applyAlignment="1">
      <alignment horizontal="center" wrapText="1"/>
    </xf>
    <xf numFmtId="49" fontId="7" fillId="0" borderId="26" xfId="0" applyNumberFormat="1" applyFont="1" applyBorder="1" applyAlignment="1">
      <alignment horizontal="center" vertical="center"/>
    </xf>
    <xf numFmtId="49" fontId="15" fillId="0" borderId="27" xfId="0" applyNumberFormat="1" applyFont="1" applyFill="1" applyBorder="1" applyAlignment="1">
      <alignment wrapText="1"/>
    </xf>
    <xf numFmtId="49" fontId="7" fillId="0" borderId="28" xfId="0" applyNumberFormat="1" applyFont="1" applyFill="1" applyBorder="1" applyAlignment="1">
      <alignment horizontal="center" vertical="center" wrapText="1"/>
    </xf>
    <xf numFmtId="164" fontId="7" fillId="0" borderId="39" xfId="0" applyNumberFormat="1" applyFont="1" applyBorder="1" applyAlignment="1">
      <alignment/>
    </xf>
    <xf numFmtId="164" fontId="7" fillId="0" borderId="38" xfId="0" applyNumberFormat="1" applyFont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top" wrapText="1"/>
    </xf>
    <xf numFmtId="49" fontId="12" fillId="33" borderId="0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7" fillId="33" borderId="0" xfId="0" applyFont="1" applyFill="1" applyBorder="1" applyAlignment="1">
      <alignment vertical="top" wrapText="1"/>
    </xf>
    <xf numFmtId="49" fontId="12" fillId="33" borderId="0" xfId="0" applyNumberFormat="1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vertical="top" wrapText="1"/>
    </xf>
    <xf numFmtId="49" fontId="13" fillId="33" borderId="0" xfId="0" applyNumberFormat="1" applyFont="1" applyFill="1" applyBorder="1" applyAlignment="1">
      <alignment horizontal="center" vertical="top" wrapText="1"/>
    </xf>
    <xf numFmtId="49" fontId="12" fillId="33" borderId="0" xfId="0" applyNumberFormat="1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wrapText="1"/>
    </xf>
    <xf numFmtId="49" fontId="12" fillId="33" borderId="0" xfId="0" applyNumberFormat="1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 vertical="top"/>
    </xf>
    <xf numFmtId="49" fontId="13" fillId="33" borderId="0" xfId="0" applyNumberFormat="1" applyFont="1" applyFill="1" applyBorder="1" applyAlignment="1">
      <alignment horizontal="center" vertical="top"/>
    </xf>
    <xf numFmtId="0" fontId="10" fillId="33" borderId="0" xfId="0" applyFont="1" applyFill="1" applyBorder="1" applyAlignment="1">
      <alignment vertical="top" wrapText="1"/>
    </xf>
    <xf numFmtId="0" fontId="10" fillId="33" borderId="0" xfId="0" applyFont="1" applyFill="1" applyBorder="1" applyAlignment="1">
      <alignment horizontal="center" vertical="center" wrapText="1"/>
    </xf>
    <xf numFmtId="49" fontId="12" fillId="33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wrapText="1"/>
    </xf>
    <xf numFmtId="0" fontId="6" fillId="33" borderId="48" xfId="0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73"/>
  <sheetViews>
    <sheetView tabSelected="1" zoomScalePageLayoutView="0" workbookViewId="0" topLeftCell="A31">
      <selection activeCell="H10" sqref="H10"/>
    </sheetView>
  </sheetViews>
  <sheetFormatPr defaultColWidth="9.140625" defaultRowHeight="15"/>
  <cols>
    <col min="1" max="1" width="5.8515625" style="1" customWidth="1"/>
    <col min="2" max="2" width="48.421875" style="1" customWidth="1"/>
    <col min="3" max="3" width="6.28125" style="167" customWidth="1"/>
    <col min="4" max="4" width="14.8515625" style="1" customWidth="1"/>
    <col min="5" max="5" width="12.28125" style="1" customWidth="1"/>
    <col min="6" max="6" width="12.00390625" style="1" customWidth="1"/>
    <col min="7" max="35" width="9.140625" style="2" customWidth="1"/>
    <col min="36" max="16384" width="9.140625" style="1" customWidth="1"/>
  </cols>
  <sheetData>
    <row r="1" spans="3:6" ht="67.5" customHeight="1">
      <c r="C1" s="168" t="s">
        <v>299</v>
      </c>
      <c r="D1" s="169"/>
      <c r="E1" s="169"/>
      <c r="F1" s="169"/>
    </row>
    <row r="2" spans="1:29" s="5" customFormat="1" ht="20.25">
      <c r="A2" s="3"/>
      <c r="B2" s="170"/>
      <c r="C2" s="170"/>
      <c r="D2" s="170"/>
      <c r="E2" s="170"/>
      <c r="F2" s="170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s="5" customFormat="1" ht="20.25">
      <c r="A3" s="171" t="s">
        <v>128</v>
      </c>
      <c r="B3" s="171"/>
      <c r="C3" s="171"/>
      <c r="D3" s="171"/>
      <c r="E3" s="171"/>
      <c r="F3" s="17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s="5" customFormat="1" ht="18" thickBot="1">
      <c r="A4" s="172" t="s">
        <v>219</v>
      </c>
      <c r="B4" s="172"/>
      <c r="C4" s="172"/>
      <c r="D4" s="172"/>
      <c r="E4" s="172"/>
      <c r="F4" s="172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s="5" customFormat="1" ht="29.25" thickBot="1">
      <c r="A5" s="173" t="s">
        <v>129</v>
      </c>
      <c r="B5" s="6" t="s">
        <v>171</v>
      </c>
      <c r="C5" s="7"/>
      <c r="D5" s="175" t="s">
        <v>127</v>
      </c>
      <c r="E5" s="177" t="s">
        <v>172</v>
      </c>
      <c r="F5" s="178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s="5" customFormat="1" ht="29.25" thickBot="1">
      <c r="A6" s="174"/>
      <c r="B6" s="8" t="s">
        <v>173</v>
      </c>
      <c r="C6" s="9" t="s">
        <v>124</v>
      </c>
      <c r="D6" s="176"/>
      <c r="E6" s="10" t="s">
        <v>141</v>
      </c>
      <c r="F6" s="10" t="s">
        <v>291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s="5" customFormat="1" ht="17.25" thickBot="1">
      <c r="A7" s="11">
        <v>1</v>
      </c>
      <c r="B7" s="11">
        <v>2</v>
      </c>
      <c r="C7" s="11" t="s">
        <v>123</v>
      </c>
      <c r="D7" s="11">
        <v>4</v>
      </c>
      <c r="E7" s="11">
        <v>5</v>
      </c>
      <c r="F7" s="11">
        <v>6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:29" s="5" customFormat="1" ht="33.75" thickBot="1">
      <c r="A8" s="12"/>
      <c r="B8" s="13" t="s">
        <v>130</v>
      </c>
      <c r="C8" s="14"/>
      <c r="D8" s="15">
        <f>E8+F8-D171</f>
        <v>2807637.1</v>
      </c>
      <c r="E8" s="15">
        <f>E10</f>
        <v>1919000</v>
      </c>
      <c r="F8" s="16">
        <f>F172+F207</f>
        <v>1433637.1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s="5" customFormat="1" ht="17.25" thickBot="1">
      <c r="A9" s="12"/>
      <c r="B9" s="17" t="s">
        <v>174</v>
      </c>
      <c r="C9" s="14"/>
      <c r="D9" s="18"/>
      <c r="E9" s="18"/>
      <c r="F9" s="19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s="5" customFormat="1" ht="52.5" thickBot="1">
      <c r="A10" s="12">
        <v>4050</v>
      </c>
      <c r="B10" s="20" t="s">
        <v>153</v>
      </c>
      <c r="C10" s="21" t="s">
        <v>9</v>
      </c>
      <c r="D10" s="22">
        <f>D12+D25+D83+D89+D93+D128+D143</f>
        <v>1919000</v>
      </c>
      <c r="E10" s="22">
        <f>E12+E25+E83+E89+E93+E128+E143</f>
        <v>1919000</v>
      </c>
      <c r="F10" s="19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s="5" customFormat="1" ht="17.25" thickBot="1">
      <c r="A11" s="12"/>
      <c r="B11" s="17" t="s">
        <v>174</v>
      </c>
      <c r="C11" s="14"/>
      <c r="D11" s="22"/>
      <c r="E11" s="22"/>
      <c r="F11" s="19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s="5" customFormat="1" ht="29.25" thickBot="1">
      <c r="A12" s="12">
        <v>4100</v>
      </c>
      <c r="B12" s="23" t="s">
        <v>220</v>
      </c>
      <c r="C12" s="24" t="s">
        <v>9</v>
      </c>
      <c r="D12" s="22">
        <f>D14</f>
        <v>275227.2</v>
      </c>
      <c r="E12" s="22">
        <f>E14</f>
        <v>275227.2</v>
      </c>
      <c r="F12" s="19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s="5" customFormat="1" ht="17.25" thickBot="1">
      <c r="A13" s="12"/>
      <c r="B13" s="17" t="s">
        <v>174</v>
      </c>
      <c r="C13" s="14"/>
      <c r="D13" s="22"/>
      <c r="E13" s="22"/>
      <c r="F13" s="19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s="5" customFormat="1" ht="27.75" thickBot="1">
      <c r="A14" s="25">
        <v>4110</v>
      </c>
      <c r="B14" s="26" t="s">
        <v>131</v>
      </c>
      <c r="C14" s="27" t="s">
        <v>9</v>
      </c>
      <c r="D14" s="28">
        <f>D16+D17+D18</f>
        <v>275227.2</v>
      </c>
      <c r="E14" s="28">
        <f>E16+E17+E18</f>
        <v>275227.2</v>
      </c>
      <c r="F14" s="29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s="5" customFormat="1" ht="17.25" thickBot="1">
      <c r="A15" s="25"/>
      <c r="B15" s="17" t="s">
        <v>158</v>
      </c>
      <c r="C15" s="27"/>
      <c r="D15" s="28"/>
      <c r="E15" s="28"/>
      <c r="F15" s="29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s="5" customFormat="1" ht="17.25" thickBot="1">
      <c r="A16" s="30">
        <v>4111</v>
      </c>
      <c r="B16" s="31" t="s">
        <v>142</v>
      </c>
      <c r="C16" s="32" t="s">
        <v>122</v>
      </c>
      <c r="D16" s="22">
        <v>262227.2</v>
      </c>
      <c r="E16" s="22">
        <v>262227.2</v>
      </c>
      <c r="F16" s="33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s="5" customFormat="1" ht="27">
      <c r="A17" s="30">
        <v>4112</v>
      </c>
      <c r="B17" s="31" t="s">
        <v>175</v>
      </c>
      <c r="C17" s="34" t="s">
        <v>121</v>
      </c>
      <c r="D17" s="35">
        <v>13000</v>
      </c>
      <c r="E17" s="35">
        <v>13000</v>
      </c>
      <c r="F17" s="33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s="5" customFormat="1" ht="16.5">
      <c r="A18" s="30">
        <v>4114</v>
      </c>
      <c r="B18" s="31" t="s">
        <v>176</v>
      </c>
      <c r="C18" s="34" t="s">
        <v>120</v>
      </c>
      <c r="D18" s="35">
        <v>0</v>
      </c>
      <c r="E18" s="35">
        <v>0</v>
      </c>
      <c r="F18" s="3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s="5" customFormat="1" ht="27.75" thickBot="1">
      <c r="A19" s="30">
        <v>4120</v>
      </c>
      <c r="B19" s="36" t="s">
        <v>132</v>
      </c>
      <c r="C19" s="37" t="s">
        <v>9</v>
      </c>
      <c r="D19" s="35"/>
      <c r="E19" s="35"/>
      <c r="F19" s="3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s="5" customFormat="1" ht="17.25" thickBot="1">
      <c r="A20" s="25"/>
      <c r="B20" s="17" t="s">
        <v>158</v>
      </c>
      <c r="C20" s="27"/>
      <c r="D20" s="28"/>
      <c r="E20" s="28"/>
      <c r="F20" s="29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s="5" customFormat="1" ht="16.5">
      <c r="A21" s="30">
        <v>4121</v>
      </c>
      <c r="B21" s="31" t="s">
        <v>143</v>
      </c>
      <c r="C21" s="34" t="s">
        <v>119</v>
      </c>
      <c r="D21" s="35"/>
      <c r="E21" s="35"/>
      <c r="F21" s="33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</row>
    <row r="22" spans="1:29" s="5" customFormat="1" ht="27.75" thickBot="1">
      <c r="A22" s="30">
        <v>4130</v>
      </c>
      <c r="B22" s="36" t="s">
        <v>216</v>
      </c>
      <c r="C22" s="37" t="s">
        <v>9</v>
      </c>
      <c r="D22" s="35"/>
      <c r="E22" s="35"/>
      <c r="F22" s="33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</row>
    <row r="23" spans="1:29" s="5" customFormat="1" ht="17.25" thickBot="1">
      <c r="A23" s="25"/>
      <c r="B23" s="17" t="s">
        <v>158</v>
      </c>
      <c r="C23" s="27"/>
      <c r="D23" s="28"/>
      <c r="E23" s="28"/>
      <c r="F23" s="29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</row>
    <row r="24" spans="1:29" s="5" customFormat="1" ht="17.25" thickBot="1">
      <c r="A24" s="38">
        <v>4131</v>
      </c>
      <c r="B24" s="39" t="s">
        <v>177</v>
      </c>
      <c r="C24" s="40" t="s">
        <v>118</v>
      </c>
      <c r="D24" s="41"/>
      <c r="E24" s="41"/>
      <c r="F24" s="42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</row>
    <row r="25" spans="1:29" s="5" customFormat="1" ht="54.75" thickBot="1">
      <c r="A25" s="12">
        <v>4200</v>
      </c>
      <c r="B25" s="43" t="s">
        <v>221</v>
      </c>
      <c r="C25" s="24" t="s">
        <v>9</v>
      </c>
      <c r="D25" s="22">
        <f>D27+D36+D41+D51+D54+D58</f>
        <v>125886.8</v>
      </c>
      <c r="E25" s="22">
        <f>E27+E36+E41+E51+E54+E58</f>
        <v>125886.8</v>
      </c>
      <c r="F25" s="16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</row>
    <row r="26" spans="1:29" s="5" customFormat="1" ht="17.25" thickBot="1">
      <c r="A26" s="12"/>
      <c r="B26" s="17" t="s">
        <v>174</v>
      </c>
      <c r="C26" s="14"/>
      <c r="D26" s="22"/>
      <c r="E26" s="22"/>
      <c r="F26" s="19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</row>
    <row r="27" spans="1:29" s="5" customFormat="1" ht="41.25" thickBot="1">
      <c r="A27" s="25">
        <v>4210</v>
      </c>
      <c r="B27" s="44" t="s">
        <v>163</v>
      </c>
      <c r="C27" s="27" t="s">
        <v>9</v>
      </c>
      <c r="D27" s="28">
        <f>D30+D31+D32+D33</f>
        <v>72300</v>
      </c>
      <c r="E27" s="28">
        <f>E30+E31+E32+E33</f>
        <v>72300</v>
      </c>
      <c r="F27" s="29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</row>
    <row r="28" spans="1:29" s="5" customFormat="1" ht="17.25" thickBot="1">
      <c r="A28" s="25"/>
      <c r="B28" s="17" t="s">
        <v>158</v>
      </c>
      <c r="C28" s="27"/>
      <c r="D28" s="28"/>
      <c r="E28" s="28"/>
      <c r="F28" s="29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</row>
    <row r="29" spans="1:29" s="5" customFormat="1" ht="27">
      <c r="A29" s="30">
        <v>4211</v>
      </c>
      <c r="B29" s="31" t="s">
        <v>178</v>
      </c>
      <c r="C29" s="34" t="s">
        <v>117</v>
      </c>
      <c r="D29" s="35">
        <v>0</v>
      </c>
      <c r="E29" s="35">
        <v>0</v>
      </c>
      <c r="F29" s="33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spans="1:29" s="5" customFormat="1" ht="16.5">
      <c r="A30" s="30">
        <v>4212</v>
      </c>
      <c r="B30" s="36" t="s">
        <v>179</v>
      </c>
      <c r="C30" s="34" t="s">
        <v>116</v>
      </c>
      <c r="D30" s="35">
        <v>66500</v>
      </c>
      <c r="E30" s="35">
        <v>66500</v>
      </c>
      <c r="F30" s="33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s="5" customFormat="1" ht="16.5">
      <c r="A31" s="30">
        <v>4213</v>
      </c>
      <c r="B31" s="31" t="s">
        <v>180</v>
      </c>
      <c r="C31" s="34" t="s">
        <v>115</v>
      </c>
      <c r="D31" s="35">
        <v>4000</v>
      </c>
      <c r="E31" s="35">
        <v>4000</v>
      </c>
      <c r="F31" s="33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spans="1:29" s="5" customFormat="1" ht="16.5">
      <c r="A32" s="30">
        <v>4214</v>
      </c>
      <c r="B32" s="31" t="s">
        <v>181</v>
      </c>
      <c r="C32" s="34" t="s">
        <v>114</v>
      </c>
      <c r="D32" s="35">
        <v>1700</v>
      </c>
      <c r="E32" s="35">
        <v>1700</v>
      </c>
      <c r="F32" s="33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spans="1:29" s="5" customFormat="1" ht="16.5">
      <c r="A33" s="30">
        <v>4215</v>
      </c>
      <c r="B33" s="31" t="s">
        <v>144</v>
      </c>
      <c r="C33" s="34" t="s">
        <v>113</v>
      </c>
      <c r="D33" s="35">
        <v>100</v>
      </c>
      <c r="E33" s="35">
        <v>100</v>
      </c>
      <c r="F33" s="33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spans="1:29" s="5" customFormat="1" ht="16.5">
      <c r="A34" s="30">
        <v>4216</v>
      </c>
      <c r="B34" s="31" t="s">
        <v>248</v>
      </c>
      <c r="C34" s="34" t="s">
        <v>112</v>
      </c>
      <c r="D34" s="35"/>
      <c r="E34" s="35"/>
      <c r="F34" s="33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29" s="5" customFormat="1" ht="17.25" thickBot="1">
      <c r="A35" s="38">
        <v>4217</v>
      </c>
      <c r="B35" s="45" t="s">
        <v>145</v>
      </c>
      <c r="C35" s="46" t="s">
        <v>111</v>
      </c>
      <c r="D35" s="41"/>
      <c r="E35" s="41"/>
      <c r="F35" s="42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29" s="5" customFormat="1" ht="27.75" thickBot="1">
      <c r="A36" s="25">
        <v>4220</v>
      </c>
      <c r="B36" s="44" t="s">
        <v>164</v>
      </c>
      <c r="C36" s="27" t="s">
        <v>9</v>
      </c>
      <c r="D36" s="28">
        <f>D38+D39+D40</f>
        <v>300</v>
      </c>
      <c r="E36" s="28">
        <f>E38+E39+E40</f>
        <v>300</v>
      </c>
      <c r="F36" s="29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29" s="5" customFormat="1" ht="17.25" thickBot="1">
      <c r="A37" s="25"/>
      <c r="B37" s="17" t="s">
        <v>158</v>
      </c>
      <c r="C37" s="27"/>
      <c r="D37" s="28"/>
      <c r="E37" s="28"/>
      <c r="F37" s="29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29" s="5" customFormat="1" ht="16.5">
      <c r="A38" s="30">
        <v>4221</v>
      </c>
      <c r="B38" s="31" t="s">
        <v>249</v>
      </c>
      <c r="C38" s="47">
        <v>4221</v>
      </c>
      <c r="D38" s="35">
        <v>300</v>
      </c>
      <c r="E38" s="35">
        <v>300</v>
      </c>
      <c r="F38" s="33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29" s="5" customFormat="1" ht="16.5">
      <c r="A39" s="30">
        <v>4222</v>
      </c>
      <c r="B39" s="31" t="s">
        <v>182</v>
      </c>
      <c r="C39" s="34" t="s">
        <v>110</v>
      </c>
      <c r="D39" s="35">
        <v>0</v>
      </c>
      <c r="E39" s="35">
        <v>0</v>
      </c>
      <c r="F39" s="33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29" s="5" customFormat="1" ht="17.25" thickBot="1">
      <c r="A40" s="38">
        <v>4223</v>
      </c>
      <c r="B40" s="45" t="s">
        <v>146</v>
      </c>
      <c r="C40" s="46" t="s">
        <v>109</v>
      </c>
      <c r="D40" s="41"/>
      <c r="E40" s="41"/>
      <c r="F40" s="42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s="5" customFormat="1" ht="54.75" thickBot="1">
      <c r="A41" s="25">
        <v>4230</v>
      </c>
      <c r="B41" s="44" t="s">
        <v>222</v>
      </c>
      <c r="C41" s="27" t="s">
        <v>9</v>
      </c>
      <c r="D41" s="28">
        <f>D43+D44+D45+D46+D47+D48+D49+D50</f>
        <v>12586.8</v>
      </c>
      <c r="E41" s="28">
        <f>E43+E44+E45+E46+E47+E48+E49+E50</f>
        <v>12586.8</v>
      </c>
      <c r="F41" s="29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s="5" customFormat="1" ht="17.25" thickBot="1">
      <c r="A42" s="25"/>
      <c r="B42" s="17" t="s">
        <v>158</v>
      </c>
      <c r="C42" s="27"/>
      <c r="D42" s="28"/>
      <c r="E42" s="28"/>
      <c r="F42" s="29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s="5" customFormat="1" ht="16.5">
      <c r="A43" s="30">
        <v>4231</v>
      </c>
      <c r="B43" s="31" t="s">
        <v>183</v>
      </c>
      <c r="C43" s="34" t="s">
        <v>108</v>
      </c>
      <c r="D43" s="35"/>
      <c r="E43" s="35"/>
      <c r="F43" s="33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s="5" customFormat="1" ht="16.5">
      <c r="A44" s="30">
        <v>4232</v>
      </c>
      <c r="B44" s="31" t="s">
        <v>184</v>
      </c>
      <c r="C44" s="34" t="s">
        <v>107</v>
      </c>
      <c r="D44" s="35">
        <v>3400</v>
      </c>
      <c r="E44" s="35">
        <v>3400</v>
      </c>
      <c r="F44" s="33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s="5" customFormat="1" ht="27">
      <c r="A45" s="30">
        <v>4233</v>
      </c>
      <c r="B45" s="31" t="s">
        <v>185</v>
      </c>
      <c r="C45" s="34" t="s">
        <v>106</v>
      </c>
      <c r="D45" s="35">
        <v>0</v>
      </c>
      <c r="E45" s="35">
        <v>0</v>
      </c>
      <c r="F45" s="33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s="5" customFormat="1" ht="16.5">
      <c r="A46" s="30">
        <v>4234</v>
      </c>
      <c r="B46" s="31" t="s">
        <v>186</v>
      </c>
      <c r="C46" s="34" t="s">
        <v>105</v>
      </c>
      <c r="D46" s="35">
        <v>4500</v>
      </c>
      <c r="E46" s="35">
        <v>4500</v>
      </c>
      <c r="F46" s="33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s="5" customFormat="1" ht="16.5">
      <c r="A47" s="30">
        <v>4235</v>
      </c>
      <c r="B47" s="48" t="s">
        <v>187</v>
      </c>
      <c r="C47" s="49">
        <v>4235</v>
      </c>
      <c r="D47" s="35">
        <v>0</v>
      </c>
      <c r="E47" s="35">
        <v>0</v>
      </c>
      <c r="F47" s="33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s="5" customFormat="1" ht="16.5">
      <c r="A48" s="30">
        <v>4236</v>
      </c>
      <c r="B48" s="31" t="s">
        <v>188</v>
      </c>
      <c r="C48" s="34" t="s">
        <v>104</v>
      </c>
      <c r="D48" s="35">
        <v>0</v>
      </c>
      <c r="E48" s="35">
        <v>0</v>
      </c>
      <c r="F48" s="33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s="5" customFormat="1" ht="16.5">
      <c r="A49" s="30">
        <v>4237</v>
      </c>
      <c r="B49" s="31" t="s">
        <v>189</v>
      </c>
      <c r="C49" s="34" t="s">
        <v>103</v>
      </c>
      <c r="D49" s="35">
        <v>586.8</v>
      </c>
      <c r="E49" s="35">
        <v>586.8</v>
      </c>
      <c r="F49" s="33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s="5" customFormat="1" ht="17.25" thickBot="1">
      <c r="A50" s="38">
        <v>4238</v>
      </c>
      <c r="B50" s="45" t="s">
        <v>190</v>
      </c>
      <c r="C50" s="46" t="s">
        <v>102</v>
      </c>
      <c r="D50" s="41">
        <v>4100</v>
      </c>
      <c r="E50" s="41">
        <v>4100</v>
      </c>
      <c r="F50" s="42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s="5" customFormat="1" ht="27.75" thickBot="1">
      <c r="A51" s="25">
        <v>4240</v>
      </c>
      <c r="B51" s="44" t="s">
        <v>223</v>
      </c>
      <c r="C51" s="27" t="s">
        <v>9</v>
      </c>
      <c r="D51" s="28">
        <f>D53</f>
        <v>9200</v>
      </c>
      <c r="E51" s="28">
        <f>E53</f>
        <v>9200</v>
      </c>
      <c r="F51" s="29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s="5" customFormat="1" ht="17.25" thickBot="1">
      <c r="A52" s="25"/>
      <c r="B52" s="17" t="s">
        <v>158</v>
      </c>
      <c r="C52" s="27"/>
      <c r="D52" s="28"/>
      <c r="E52" s="28"/>
      <c r="F52" s="29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s="5" customFormat="1" ht="17.25" thickBot="1">
      <c r="A53" s="38">
        <v>4241</v>
      </c>
      <c r="B53" s="31" t="s">
        <v>191</v>
      </c>
      <c r="C53" s="46" t="s">
        <v>101</v>
      </c>
      <c r="D53" s="41">
        <v>9200</v>
      </c>
      <c r="E53" s="41">
        <v>9200</v>
      </c>
      <c r="F53" s="42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s="5" customFormat="1" ht="27.75" thickBot="1">
      <c r="A54" s="25">
        <v>4250</v>
      </c>
      <c r="B54" s="44" t="s">
        <v>192</v>
      </c>
      <c r="C54" s="27" t="s">
        <v>9</v>
      </c>
      <c r="D54" s="28">
        <f>D56+D57</f>
        <v>9700</v>
      </c>
      <c r="E54" s="28">
        <f>E56+E57</f>
        <v>9700</v>
      </c>
      <c r="F54" s="29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s="5" customFormat="1" ht="17.25" thickBot="1">
      <c r="A55" s="25"/>
      <c r="B55" s="17" t="s">
        <v>158</v>
      </c>
      <c r="C55" s="27"/>
      <c r="D55" s="28"/>
      <c r="E55" s="28"/>
      <c r="F55" s="29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s="5" customFormat="1" ht="27">
      <c r="A56" s="30">
        <v>4251</v>
      </c>
      <c r="B56" s="31" t="s">
        <v>250</v>
      </c>
      <c r="C56" s="34" t="s">
        <v>100</v>
      </c>
      <c r="D56" s="35">
        <v>7400</v>
      </c>
      <c r="E56" s="35">
        <v>7400</v>
      </c>
      <c r="F56" s="33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s="5" customFormat="1" ht="27.75" thickBot="1">
      <c r="A57" s="38">
        <v>4252</v>
      </c>
      <c r="B57" s="45" t="s">
        <v>251</v>
      </c>
      <c r="C57" s="46" t="s">
        <v>99</v>
      </c>
      <c r="D57" s="41">
        <v>2300</v>
      </c>
      <c r="E57" s="41">
        <v>2300</v>
      </c>
      <c r="F57" s="42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s="5" customFormat="1" ht="41.25" thickBot="1">
      <c r="A58" s="25">
        <v>4260</v>
      </c>
      <c r="B58" s="44" t="s">
        <v>165</v>
      </c>
      <c r="C58" s="27" t="s">
        <v>9</v>
      </c>
      <c r="D58" s="28">
        <f>D60+D61+D62+D63+D64+D65+D66+D67</f>
        <v>21800</v>
      </c>
      <c r="E58" s="28">
        <f>E60+E61+E62+E63+E64+E65+E66+E67</f>
        <v>21800</v>
      </c>
      <c r="F58" s="29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s="5" customFormat="1" ht="17.25" thickBot="1">
      <c r="A59" s="25"/>
      <c r="B59" s="17" t="s">
        <v>158</v>
      </c>
      <c r="C59" s="27"/>
      <c r="D59" s="28"/>
      <c r="E59" s="28"/>
      <c r="F59" s="29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s="5" customFormat="1" ht="16.5">
      <c r="A60" s="30">
        <v>4261</v>
      </c>
      <c r="B60" s="31" t="s">
        <v>193</v>
      </c>
      <c r="C60" s="34" t="s">
        <v>98</v>
      </c>
      <c r="D60" s="35">
        <v>2500</v>
      </c>
      <c r="E60" s="35">
        <v>2500</v>
      </c>
      <c r="F60" s="33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s="5" customFormat="1" ht="16.5">
      <c r="A61" s="30">
        <v>4262</v>
      </c>
      <c r="B61" s="31" t="s">
        <v>252</v>
      </c>
      <c r="C61" s="34" t="s">
        <v>97</v>
      </c>
      <c r="D61" s="35"/>
      <c r="E61" s="35"/>
      <c r="F61" s="33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 s="5" customFormat="1" ht="27">
      <c r="A62" s="30">
        <v>4263</v>
      </c>
      <c r="B62" s="31" t="s">
        <v>194</v>
      </c>
      <c r="C62" s="34" t="s">
        <v>96</v>
      </c>
      <c r="D62" s="35"/>
      <c r="E62" s="35"/>
      <c r="F62" s="33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 s="5" customFormat="1" ht="16.5">
      <c r="A63" s="30">
        <v>4264</v>
      </c>
      <c r="B63" s="31" t="s">
        <v>195</v>
      </c>
      <c r="C63" s="34" t="s">
        <v>95</v>
      </c>
      <c r="D63" s="35">
        <v>7200</v>
      </c>
      <c r="E63" s="35">
        <v>7200</v>
      </c>
      <c r="F63" s="33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 s="5" customFormat="1" ht="27">
      <c r="A64" s="30">
        <v>4265</v>
      </c>
      <c r="B64" s="50" t="s">
        <v>196</v>
      </c>
      <c r="C64" s="34" t="s">
        <v>94</v>
      </c>
      <c r="D64" s="35">
        <v>0</v>
      </c>
      <c r="E64" s="35">
        <v>0</v>
      </c>
      <c r="F64" s="33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 s="5" customFormat="1" ht="16.5">
      <c r="A65" s="30">
        <v>4266</v>
      </c>
      <c r="B65" s="31" t="s">
        <v>197</v>
      </c>
      <c r="C65" s="34" t="s">
        <v>93</v>
      </c>
      <c r="D65" s="35">
        <v>0</v>
      </c>
      <c r="E65" s="35">
        <v>0</v>
      </c>
      <c r="F65" s="33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 s="5" customFormat="1" ht="16.5">
      <c r="A66" s="30">
        <v>4267</v>
      </c>
      <c r="B66" s="31" t="s">
        <v>198</v>
      </c>
      <c r="C66" s="34" t="s">
        <v>92</v>
      </c>
      <c r="D66" s="35">
        <v>7000</v>
      </c>
      <c r="E66" s="35">
        <v>7000</v>
      </c>
      <c r="F66" s="33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 s="5" customFormat="1" ht="17.25" thickBot="1">
      <c r="A67" s="38">
        <v>4268</v>
      </c>
      <c r="B67" s="45" t="s">
        <v>199</v>
      </c>
      <c r="C67" s="46" t="s">
        <v>91</v>
      </c>
      <c r="D67" s="41">
        <v>5100</v>
      </c>
      <c r="E67" s="41">
        <v>5100</v>
      </c>
      <c r="F67" s="42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 s="5" customFormat="1" ht="17.25" thickBot="1">
      <c r="A68" s="12">
        <v>4300</v>
      </c>
      <c r="B68" s="51" t="s">
        <v>133</v>
      </c>
      <c r="C68" s="24" t="s">
        <v>9</v>
      </c>
      <c r="D68" s="22"/>
      <c r="E68" s="22"/>
      <c r="F68" s="16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 s="5" customFormat="1" ht="17.25" hidden="1" thickBot="1">
      <c r="A69" s="12"/>
      <c r="B69" s="17" t="s">
        <v>174</v>
      </c>
      <c r="C69" s="14"/>
      <c r="D69" s="22"/>
      <c r="E69" s="22"/>
      <c r="F69" s="19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 s="5" customFormat="1" ht="16.5" hidden="1">
      <c r="A70" s="25">
        <v>4310</v>
      </c>
      <c r="B70" s="44" t="s">
        <v>224</v>
      </c>
      <c r="C70" s="27" t="s">
        <v>9</v>
      </c>
      <c r="D70" s="28"/>
      <c r="E70" s="28"/>
      <c r="F70" s="29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 s="5" customFormat="1" ht="17.25" hidden="1" thickBot="1">
      <c r="A71" s="25"/>
      <c r="B71" s="17" t="s">
        <v>158</v>
      </c>
      <c r="C71" s="27"/>
      <c r="D71" s="28"/>
      <c r="E71" s="28"/>
      <c r="F71" s="2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 s="5" customFormat="1" ht="16.5" hidden="1">
      <c r="A72" s="30">
        <v>4311</v>
      </c>
      <c r="B72" s="31" t="s">
        <v>253</v>
      </c>
      <c r="C72" s="34" t="s">
        <v>90</v>
      </c>
      <c r="D72" s="35"/>
      <c r="E72" s="35"/>
      <c r="F72" s="33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 s="5" customFormat="1" ht="16.5" hidden="1">
      <c r="A73" s="30">
        <v>4312</v>
      </c>
      <c r="B73" s="31" t="s">
        <v>254</v>
      </c>
      <c r="C73" s="34" t="s">
        <v>89</v>
      </c>
      <c r="D73" s="35"/>
      <c r="E73" s="35"/>
      <c r="F73" s="33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 s="5" customFormat="1" ht="16.5" hidden="1">
      <c r="A74" s="30">
        <v>4320</v>
      </c>
      <c r="B74" s="36" t="s">
        <v>225</v>
      </c>
      <c r="C74" s="37" t="s">
        <v>9</v>
      </c>
      <c r="D74" s="35"/>
      <c r="E74" s="35"/>
      <c r="F74" s="33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 s="5" customFormat="1" ht="17.25" hidden="1" thickBot="1">
      <c r="A75" s="25"/>
      <c r="B75" s="17" t="s">
        <v>158</v>
      </c>
      <c r="C75" s="27"/>
      <c r="D75" s="28"/>
      <c r="E75" s="28"/>
      <c r="F75" s="29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 s="5" customFormat="1" ht="16.5" hidden="1">
      <c r="A76" s="30">
        <v>4321</v>
      </c>
      <c r="B76" s="31" t="s">
        <v>255</v>
      </c>
      <c r="C76" s="34" t="s">
        <v>88</v>
      </c>
      <c r="D76" s="35"/>
      <c r="E76" s="35"/>
      <c r="F76" s="33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 s="5" customFormat="1" ht="17.25" hidden="1" thickBot="1">
      <c r="A77" s="38">
        <v>4322</v>
      </c>
      <c r="B77" s="45" t="s">
        <v>256</v>
      </c>
      <c r="C77" s="46" t="s">
        <v>87</v>
      </c>
      <c r="D77" s="41"/>
      <c r="E77" s="41"/>
      <c r="F77" s="42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 s="5" customFormat="1" ht="27.75" thickBot="1">
      <c r="A78" s="25">
        <v>4330</v>
      </c>
      <c r="B78" s="44" t="s">
        <v>217</v>
      </c>
      <c r="C78" s="27" t="s">
        <v>9</v>
      </c>
      <c r="D78" s="28"/>
      <c r="E78" s="28"/>
      <c r="F78" s="29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 s="5" customFormat="1" ht="17.25" thickBot="1">
      <c r="A79" s="25"/>
      <c r="B79" s="17" t="s">
        <v>158</v>
      </c>
      <c r="C79" s="27"/>
      <c r="D79" s="28"/>
      <c r="E79" s="28"/>
      <c r="F79" s="29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 s="5" customFormat="1" ht="16.5">
      <c r="A80" s="30">
        <v>4331</v>
      </c>
      <c r="B80" s="31" t="s">
        <v>218</v>
      </c>
      <c r="C80" s="34" t="s">
        <v>86</v>
      </c>
      <c r="D80" s="35"/>
      <c r="E80" s="35"/>
      <c r="F80" s="33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 s="5" customFormat="1" ht="16.5">
      <c r="A81" s="30">
        <v>4332</v>
      </c>
      <c r="B81" s="31" t="s">
        <v>200</v>
      </c>
      <c r="C81" s="34" t="s">
        <v>85</v>
      </c>
      <c r="D81" s="35"/>
      <c r="E81" s="35"/>
      <c r="F81" s="33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 s="5" customFormat="1" ht="17.25" thickBot="1">
      <c r="A82" s="38">
        <v>4333</v>
      </c>
      <c r="B82" s="45" t="s">
        <v>257</v>
      </c>
      <c r="C82" s="46" t="s">
        <v>84</v>
      </c>
      <c r="D82" s="41"/>
      <c r="E82" s="41"/>
      <c r="F82" s="42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 s="5" customFormat="1" ht="17.25" thickBot="1">
      <c r="A83" s="12">
        <v>4400</v>
      </c>
      <c r="B83" s="43" t="s">
        <v>166</v>
      </c>
      <c r="C83" s="24" t="s">
        <v>9</v>
      </c>
      <c r="D83" s="22">
        <f>D85</f>
        <v>824000</v>
      </c>
      <c r="E83" s="22">
        <f>E85</f>
        <v>824000</v>
      </c>
      <c r="F83" s="16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 s="5" customFormat="1" ht="17.25" thickBot="1">
      <c r="A84" s="12"/>
      <c r="B84" s="17" t="s">
        <v>174</v>
      </c>
      <c r="C84" s="14"/>
      <c r="D84" s="22"/>
      <c r="E84" s="22"/>
      <c r="F84" s="19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 s="5" customFormat="1" ht="27.75" thickBot="1">
      <c r="A85" s="25">
        <v>4410</v>
      </c>
      <c r="B85" s="44" t="s">
        <v>226</v>
      </c>
      <c r="C85" s="27" t="s">
        <v>9</v>
      </c>
      <c r="D85" s="28">
        <v>824000</v>
      </c>
      <c r="E85" s="28">
        <v>824000</v>
      </c>
      <c r="F85" s="29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 s="5" customFormat="1" ht="17.25" thickBot="1">
      <c r="A86" s="25"/>
      <c r="B86" s="17" t="s">
        <v>158</v>
      </c>
      <c r="C86" s="27"/>
      <c r="D86" s="28"/>
      <c r="E86" s="28"/>
      <c r="F86" s="29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 s="5" customFormat="1" ht="27">
      <c r="A87" s="30">
        <v>4411</v>
      </c>
      <c r="B87" s="31" t="s">
        <v>292</v>
      </c>
      <c r="C87" s="34" t="s">
        <v>83</v>
      </c>
      <c r="D87" s="35">
        <v>824000</v>
      </c>
      <c r="E87" s="35">
        <v>824000</v>
      </c>
      <c r="F87" s="33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 s="5" customFormat="1" ht="27">
      <c r="A88" s="30">
        <v>4412</v>
      </c>
      <c r="B88" s="31" t="s">
        <v>293</v>
      </c>
      <c r="C88" s="34" t="s">
        <v>82</v>
      </c>
      <c r="D88" s="35"/>
      <c r="E88" s="35"/>
      <c r="F88" s="33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 s="5" customFormat="1" ht="27.75" thickBot="1">
      <c r="A89" s="30">
        <v>4420</v>
      </c>
      <c r="B89" s="36" t="s">
        <v>227</v>
      </c>
      <c r="C89" s="37" t="s">
        <v>9</v>
      </c>
      <c r="D89" s="35">
        <f>D91</f>
        <v>0</v>
      </c>
      <c r="E89" s="35">
        <f>E91</f>
        <v>0</v>
      </c>
      <c r="F89" s="33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 s="5" customFormat="1" ht="17.25" thickBot="1">
      <c r="A90" s="25"/>
      <c r="B90" s="17" t="s">
        <v>158</v>
      </c>
      <c r="C90" s="27"/>
      <c r="D90" s="28"/>
      <c r="E90" s="28"/>
      <c r="F90" s="29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 s="5" customFormat="1" ht="27">
      <c r="A91" s="30">
        <v>4421</v>
      </c>
      <c r="B91" s="31" t="s">
        <v>294</v>
      </c>
      <c r="C91" s="34" t="s">
        <v>81</v>
      </c>
      <c r="D91" s="35">
        <v>0</v>
      </c>
      <c r="E91" s="35">
        <v>0</v>
      </c>
      <c r="F91" s="33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 s="5" customFormat="1" ht="27.75" thickBot="1">
      <c r="A92" s="38">
        <v>4422</v>
      </c>
      <c r="B92" s="45" t="s">
        <v>295</v>
      </c>
      <c r="C92" s="46" t="s">
        <v>80</v>
      </c>
      <c r="D92" s="41"/>
      <c r="E92" s="41"/>
      <c r="F92" s="42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 s="5" customFormat="1" ht="27.75" thickBot="1">
      <c r="A93" s="52">
        <v>4500</v>
      </c>
      <c r="B93" s="53" t="s">
        <v>134</v>
      </c>
      <c r="C93" s="54" t="s">
        <v>9</v>
      </c>
      <c r="D93" s="55">
        <f>E93</f>
        <v>107686</v>
      </c>
      <c r="E93" s="55">
        <f>E95+E102+E120</f>
        <v>107686</v>
      </c>
      <c r="F93" s="56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 s="5" customFormat="1" ht="17.25" thickBot="1">
      <c r="A94" s="52"/>
      <c r="B94" s="53"/>
      <c r="C94" s="54" t="s">
        <v>76</v>
      </c>
      <c r="D94" s="55"/>
      <c r="E94" s="55"/>
      <c r="F94" s="56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 s="5" customFormat="1" ht="17.25" thickBot="1">
      <c r="A95" s="12"/>
      <c r="B95" s="17" t="s">
        <v>174</v>
      </c>
      <c r="C95" s="14" t="s">
        <v>75</v>
      </c>
      <c r="D95" s="22">
        <v>6100</v>
      </c>
      <c r="E95" s="22">
        <v>6100</v>
      </c>
      <c r="F95" s="19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 s="5" customFormat="1" ht="27.75" hidden="1" thickBot="1">
      <c r="A96" s="25">
        <v>4510</v>
      </c>
      <c r="B96" s="57" t="s">
        <v>284</v>
      </c>
      <c r="C96" s="27" t="s">
        <v>9</v>
      </c>
      <c r="D96" s="28"/>
      <c r="E96" s="28"/>
      <c r="F96" s="29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 s="5" customFormat="1" ht="17.25" hidden="1" thickBot="1">
      <c r="A97" s="25"/>
      <c r="B97" s="17" t="s">
        <v>158</v>
      </c>
      <c r="C97" s="27"/>
      <c r="D97" s="28"/>
      <c r="E97" s="28"/>
      <c r="F97" s="29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 s="5" customFormat="1" ht="27.75" hidden="1" thickBot="1">
      <c r="A98" s="30">
        <v>4511</v>
      </c>
      <c r="B98" s="58" t="s">
        <v>287</v>
      </c>
      <c r="C98" s="34" t="s">
        <v>79</v>
      </c>
      <c r="D98" s="35"/>
      <c r="E98" s="35"/>
      <c r="F98" s="33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 s="5" customFormat="1" ht="27.75" hidden="1" thickBot="1">
      <c r="A99" s="38">
        <v>4512</v>
      </c>
      <c r="B99" s="45" t="s">
        <v>288</v>
      </c>
      <c r="C99" s="46" t="s">
        <v>78</v>
      </c>
      <c r="D99" s="41"/>
      <c r="E99" s="41"/>
      <c r="F99" s="42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 s="5" customFormat="1" ht="27.75" hidden="1" thickBot="1">
      <c r="A100" s="25">
        <v>4520</v>
      </c>
      <c r="B100" s="57" t="s">
        <v>167</v>
      </c>
      <c r="C100" s="27" t="s">
        <v>9</v>
      </c>
      <c r="D100" s="28"/>
      <c r="E100" s="28"/>
      <c r="F100" s="29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 s="5" customFormat="1" ht="17.25" thickBot="1">
      <c r="A101" s="25"/>
      <c r="B101" s="17" t="s">
        <v>158</v>
      </c>
      <c r="C101" s="27"/>
      <c r="D101" s="28"/>
      <c r="E101" s="28"/>
      <c r="F101" s="29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 s="5" customFormat="1" ht="17.25" thickBot="1">
      <c r="A102" s="30">
        <v>4521</v>
      </c>
      <c r="B102" s="31" t="s">
        <v>159</v>
      </c>
      <c r="C102" s="34" t="s">
        <v>74</v>
      </c>
      <c r="D102" s="35">
        <v>3586</v>
      </c>
      <c r="E102" s="35">
        <v>3586</v>
      </c>
      <c r="F102" s="33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 s="5" customFormat="1" ht="27.75" hidden="1" thickBot="1">
      <c r="A103" s="30">
        <v>4522</v>
      </c>
      <c r="B103" s="31" t="s">
        <v>201</v>
      </c>
      <c r="C103" s="34" t="s">
        <v>77</v>
      </c>
      <c r="D103" s="35"/>
      <c r="E103" s="35"/>
      <c r="F103" s="33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s="5" customFormat="1" ht="27.75" hidden="1" thickBot="1">
      <c r="A104" s="30">
        <v>4530</v>
      </c>
      <c r="B104" s="59" t="s">
        <v>154</v>
      </c>
      <c r="C104" s="37" t="s">
        <v>9</v>
      </c>
      <c r="D104" s="35"/>
      <c r="E104" s="35"/>
      <c r="F104" s="33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s="5" customFormat="1" ht="17.25" hidden="1" thickBot="1">
      <c r="A105" s="25"/>
      <c r="B105" s="17" t="s">
        <v>158</v>
      </c>
      <c r="C105" s="27"/>
      <c r="D105" s="28"/>
      <c r="E105" s="28"/>
      <c r="F105" s="29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s="5" customFormat="1" ht="27.75" hidden="1" thickBot="1">
      <c r="A106" s="30">
        <v>4531</v>
      </c>
      <c r="B106" s="60" t="s">
        <v>258</v>
      </c>
      <c r="C106" s="32" t="s">
        <v>76</v>
      </c>
      <c r="D106" s="35"/>
      <c r="E106" s="35"/>
      <c r="F106" s="33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 s="5" customFormat="1" ht="27.75" hidden="1" thickBot="1">
      <c r="A107" s="30">
        <v>4532</v>
      </c>
      <c r="B107" s="60" t="s">
        <v>259</v>
      </c>
      <c r="C107" s="34" t="s">
        <v>75</v>
      </c>
      <c r="D107" s="35"/>
      <c r="E107" s="35"/>
      <c r="F107" s="33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 s="5" customFormat="1" ht="27.75" hidden="1" thickBot="1">
      <c r="A108" s="61">
        <v>4533</v>
      </c>
      <c r="B108" s="62" t="s">
        <v>160</v>
      </c>
      <c r="C108" s="63" t="s">
        <v>74</v>
      </c>
      <c r="D108" s="64"/>
      <c r="E108" s="64"/>
      <c r="F108" s="65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 s="5" customFormat="1" ht="17.25" hidden="1" thickBot="1">
      <c r="A109" s="61"/>
      <c r="B109" s="66" t="s">
        <v>174</v>
      </c>
      <c r="C109" s="34"/>
      <c r="D109" s="35"/>
      <c r="E109" s="35"/>
      <c r="F109" s="33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 s="5" customFormat="1" ht="27.75" hidden="1" thickBot="1">
      <c r="A110" s="61">
        <v>4534</v>
      </c>
      <c r="B110" s="66" t="s">
        <v>260</v>
      </c>
      <c r="C110" s="34"/>
      <c r="D110" s="35"/>
      <c r="E110" s="35"/>
      <c r="F110" s="33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 s="5" customFormat="1" ht="17.25" hidden="1" thickBot="1">
      <c r="A111" s="61"/>
      <c r="B111" s="66" t="s">
        <v>161</v>
      </c>
      <c r="C111" s="34"/>
      <c r="D111" s="35"/>
      <c r="E111" s="35"/>
      <c r="F111" s="33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 s="5" customFormat="1" ht="28.5" hidden="1" thickBot="1">
      <c r="A112" s="67">
        <v>4535</v>
      </c>
      <c r="B112" s="68" t="s">
        <v>296</v>
      </c>
      <c r="C112" s="34"/>
      <c r="D112" s="35"/>
      <c r="E112" s="35"/>
      <c r="F112" s="33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s="5" customFormat="1" ht="17.25" hidden="1" thickBot="1">
      <c r="A113" s="30">
        <v>4536</v>
      </c>
      <c r="B113" s="66" t="s">
        <v>261</v>
      </c>
      <c r="C113" s="34"/>
      <c r="D113" s="35"/>
      <c r="E113" s="35"/>
      <c r="F113" s="33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s="5" customFormat="1" ht="17.25" hidden="1" thickBot="1">
      <c r="A114" s="30">
        <v>4537</v>
      </c>
      <c r="B114" s="66" t="s">
        <v>202</v>
      </c>
      <c r="C114" s="34"/>
      <c r="D114" s="35"/>
      <c r="E114" s="35"/>
      <c r="F114" s="33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 s="5" customFormat="1" ht="17.25" hidden="1" thickBot="1">
      <c r="A115" s="61">
        <v>4538</v>
      </c>
      <c r="B115" s="69" t="s">
        <v>125</v>
      </c>
      <c r="C115" s="63"/>
      <c r="D115" s="64"/>
      <c r="E115" s="64"/>
      <c r="F115" s="65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 s="5" customFormat="1" ht="27.75" thickBot="1">
      <c r="A116" s="12">
        <v>4540</v>
      </c>
      <c r="B116" s="70" t="s">
        <v>135</v>
      </c>
      <c r="C116" s="24" t="s">
        <v>9</v>
      </c>
      <c r="D116" s="22">
        <v>0</v>
      </c>
      <c r="E116" s="22">
        <v>0</v>
      </c>
      <c r="F116" s="16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 s="5" customFormat="1" ht="16.5">
      <c r="A117" s="25"/>
      <c r="B117" s="71" t="s">
        <v>158</v>
      </c>
      <c r="C117" s="27"/>
      <c r="D117" s="28"/>
      <c r="E117" s="28"/>
      <c r="F117" s="29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s="5" customFormat="1" ht="27">
      <c r="A118" s="30">
        <v>4541</v>
      </c>
      <c r="B118" s="72" t="s">
        <v>262</v>
      </c>
      <c r="C118" s="34" t="s">
        <v>73</v>
      </c>
      <c r="D118" s="73">
        <v>0</v>
      </c>
      <c r="E118" s="73">
        <v>0</v>
      </c>
      <c r="F118" s="33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s="5" customFormat="1" ht="27">
      <c r="A119" s="30">
        <v>4542</v>
      </c>
      <c r="B119" s="60" t="s">
        <v>263</v>
      </c>
      <c r="C119" s="34" t="s">
        <v>72</v>
      </c>
      <c r="D119" s="73"/>
      <c r="E119" s="73"/>
      <c r="F119" s="33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 s="5" customFormat="1" ht="27.75" thickBot="1">
      <c r="A120" s="38">
        <v>4543</v>
      </c>
      <c r="B120" s="74" t="s">
        <v>147</v>
      </c>
      <c r="C120" s="46" t="s">
        <v>71</v>
      </c>
      <c r="D120" s="75">
        <v>98000</v>
      </c>
      <c r="E120" s="75">
        <v>98000</v>
      </c>
      <c r="F120" s="42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 s="5" customFormat="1" ht="17.25" hidden="1" thickBot="1">
      <c r="A121" s="61"/>
      <c r="B121" s="66" t="s">
        <v>174</v>
      </c>
      <c r="C121" s="34"/>
      <c r="D121" s="35"/>
      <c r="E121" s="35"/>
      <c r="F121" s="33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 s="5" customFormat="1" ht="27.75" hidden="1" thickBot="1">
      <c r="A122" s="61">
        <v>4544</v>
      </c>
      <c r="B122" s="66" t="s">
        <v>264</v>
      </c>
      <c r="C122" s="34"/>
      <c r="D122" s="35"/>
      <c r="E122" s="35"/>
      <c r="F122" s="33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 s="5" customFormat="1" ht="17.25" hidden="1" thickBot="1">
      <c r="A123" s="61"/>
      <c r="B123" s="66" t="s">
        <v>161</v>
      </c>
      <c r="C123" s="34"/>
      <c r="D123" s="35"/>
      <c r="E123" s="35"/>
      <c r="F123" s="33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 s="5" customFormat="1" ht="28.5" hidden="1" thickBot="1">
      <c r="A124" s="67">
        <v>4545</v>
      </c>
      <c r="B124" s="68" t="s">
        <v>296</v>
      </c>
      <c r="C124" s="34"/>
      <c r="D124" s="35"/>
      <c r="E124" s="35"/>
      <c r="F124" s="33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 s="5" customFormat="1" ht="17.25" hidden="1" thickBot="1">
      <c r="A125" s="30">
        <v>4546</v>
      </c>
      <c r="B125" s="76" t="s">
        <v>265</v>
      </c>
      <c r="C125" s="34"/>
      <c r="D125" s="35"/>
      <c r="E125" s="35"/>
      <c r="F125" s="33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 s="5" customFormat="1" ht="17.25" hidden="1" thickBot="1">
      <c r="A126" s="30">
        <v>4547</v>
      </c>
      <c r="B126" s="66" t="s">
        <v>202</v>
      </c>
      <c r="C126" s="34"/>
      <c r="D126" s="35"/>
      <c r="E126" s="35"/>
      <c r="F126" s="33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s="5" customFormat="1" ht="17.25" hidden="1" thickBot="1">
      <c r="A127" s="61">
        <v>4548</v>
      </c>
      <c r="B127" s="69" t="s">
        <v>125</v>
      </c>
      <c r="C127" s="63"/>
      <c r="D127" s="64"/>
      <c r="E127" s="64"/>
      <c r="F127" s="65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s="5" customFormat="1" ht="27.75" thickBot="1">
      <c r="A128" s="12">
        <v>4600</v>
      </c>
      <c r="B128" s="70" t="s">
        <v>155</v>
      </c>
      <c r="C128" s="24" t="s">
        <v>9</v>
      </c>
      <c r="D128" s="35">
        <v>22700</v>
      </c>
      <c r="E128" s="35">
        <f>E134</f>
        <v>22700</v>
      </c>
      <c r="F128" s="16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 s="5" customFormat="1" ht="17.25" thickBot="1">
      <c r="A129" s="77"/>
      <c r="B129" s="78" t="s">
        <v>174</v>
      </c>
      <c r="C129" s="14"/>
      <c r="D129" s="22"/>
      <c r="E129" s="22"/>
      <c r="F129" s="19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 s="5" customFormat="1" ht="16.5">
      <c r="A130" s="79">
        <v>4610</v>
      </c>
      <c r="B130" s="80" t="s">
        <v>168</v>
      </c>
      <c r="C130" s="81"/>
      <c r="D130" s="35">
        <v>0</v>
      </c>
      <c r="E130" s="35">
        <v>0</v>
      </c>
      <c r="F130" s="82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s="5" customFormat="1" ht="16.5">
      <c r="A131" s="83"/>
      <c r="B131" s="84" t="s">
        <v>174</v>
      </c>
      <c r="C131" s="85"/>
      <c r="D131" s="35"/>
      <c r="E131" s="35"/>
      <c r="F131" s="33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:29" s="5" customFormat="1" ht="28.5">
      <c r="A132" s="83">
        <v>4610</v>
      </c>
      <c r="B132" s="86" t="s">
        <v>203</v>
      </c>
      <c r="C132" s="87" t="s">
        <v>70</v>
      </c>
      <c r="D132" s="28"/>
      <c r="E132" s="28"/>
      <c r="F132" s="33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 s="5" customFormat="1" ht="29.25" thickBot="1">
      <c r="A133" s="83">
        <v>4620</v>
      </c>
      <c r="B133" s="88" t="s">
        <v>204</v>
      </c>
      <c r="C133" s="87" t="s">
        <v>69</v>
      </c>
      <c r="D133" s="28"/>
      <c r="E133" s="28"/>
      <c r="F133" s="33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 s="5" customFormat="1" ht="41.25" thickBot="1">
      <c r="A134" s="83">
        <v>4630</v>
      </c>
      <c r="B134" s="89" t="s">
        <v>285</v>
      </c>
      <c r="C134" s="90" t="s">
        <v>9</v>
      </c>
      <c r="D134" s="35">
        <v>22700</v>
      </c>
      <c r="E134" s="35">
        <f>E136+E137+E139</f>
        <v>22700</v>
      </c>
      <c r="F134" s="33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 s="5" customFormat="1" ht="16.5">
      <c r="A135" s="83"/>
      <c r="B135" s="91" t="s">
        <v>205</v>
      </c>
      <c r="C135" s="90"/>
      <c r="D135" s="28">
        <v>0</v>
      </c>
      <c r="E135" s="28">
        <v>0</v>
      </c>
      <c r="F135" s="33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 s="5" customFormat="1" ht="16.5">
      <c r="A136" s="79">
        <v>4631</v>
      </c>
      <c r="B136" s="91" t="s">
        <v>206</v>
      </c>
      <c r="C136" s="92" t="s">
        <v>68</v>
      </c>
      <c r="D136" s="35">
        <v>0</v>
      </c>
      <c r="E136" s="35">
        <v>0</v>
      </c>
      <c r="F136" s="33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 s="5" customFormat="1" ht="27">
      <c r="A137" s="79">
        <v>4632</v>
      </c>
      <c r="B137" s="91" t="s">
        <v>207</v>
      </c>
      <c r="C137" s="92" t="s">
        <v>67</v>
      </c>
      <c r="D137" s="35">
        <v>0</v>
      </c>
      <c r="E137" s="35">
        <v>0</v>
      </c>
      <c r="F137" s="33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 s="5" customFormat="1" ht="16.5">
      <c r="A138" s="79">
        <v>4633</v>
      </c>
      <c r="B138" s="91" t="s">
        <v>208</v>
      </c>
      <c r="C138" s="92" t="s">
        <v>66</v>
      </c>
      <c r="D138" s="35"/>
      <c r="E138" s="35"/>
      <c r="F138" s="33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 s="5" customFormat="1" ht="16.5">
      <c r="A139" s="79">
        <v>4634</v>
      </c>
      <c r="B139" s="91" t="s">
        <v>65</v>
      </c>
      <c r="C139" s="92" t="s">
        <v>64</v>
      </c>
      <c r="D139" s="35">
        <v>21000</v>
      </c>
      <c r="E139" s="35">
        <v>22700</v>
      </c>
      <c r="F139" s="33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 s="5" customFormat="1" ht="17.25" thickBot="1">
      <c r="A140" s="79">
        <v>4640</v>
      </c>
      <c r="B140" s="93" t="s">
        <v>136</v>
      </c>
      <c r="C140" s="94" t="s">
        <v>9</v>
      </c>
      <c r="D140" s="35"/>
      <c r="E140" s="35"/>
      <c r="F140" s="33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 s="5" customFormat="1" ht="17.25" thickBot="1">
      <c r="A141" s="83"/>
      <c r="B141" s="95" t="s">
        <v>158</v>
      </c>
      <c r="C141" s="90"/>
      <c r="D141" s="28"/>
      <c r="E141" s="28"/>
      <c r="F141" s="29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:29" s="5" customFormat="1" ht="17.25" thickBot="1">
      <c r="A142" s="96">
        <v>4641</v>
      </c>
      <c r="B142" s="97" t="s">
        <v>148</v>
      </c>
      <c r="C142" s="98" t="s">
        <v>63</v>
      </c>
      <c r="D142" s="41"/>
      <c r="E142" s="41"/>
      <c r="F142" s="42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:29" s="5" customFormat="1" ht="41.25" thickBot="1">
      <c r="A143" s="12">
        <v>4700</v>
      </c>
      <c r="B143" s="51" t="s">
        <v>137</v>
      </c>
      <c r="C143" s="24" t="s">
        <v>9</v>
      </c>
      <c r="D143" s="22">
        <f>D145+D149+D168</f>
        <v>563500</v>
      </c>
      <c r="E143" s="22">
        <f>E145+E149+E168</f>
        <v>563500</v>
      </c>
      <c r="F143" s="16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:29" s="5" customFormat="1" ht="17.25" thickBot="1">
      <c r="A144" s="12"/>
      <c r="B144" s="17" t="s">
        <v>174</v>
      </c>
      <c r="C144" s="14"/>
      <c r="D144" s="22"/>
      <c r="E144" s="22"/>
      <c r="F144" s="19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 s="5" customFormat="1" ht="41.25" thickBot="1">
      <c r="A145" s="25">
        <v>4710</v>
      </c>
      <c r="B145" s="44" t="s">
        <v>169</v>
      </c>
      <c r="C145" s="27" t="s">
        <v>9</v>
      </c>
      <c r="D145" s="28">
        <f>D148</f>
        <v>3000</v>
      </c>
      <c r="E145" s="28">
        <f>E148</f>
        <v>3000</v>
      </c>
      <c r="F145" s="29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 s="5" customFormat="1" ht="17.25" thickBot="1">
      <c r="A146" s="25"/>
      <c r="B146" s="17" t="s">
        <v>158</v>
      </c>
      <c r="C146" s="27"/>
      <c r="D146" s="28"/>
      <c r="E146" s="28"/>
      <c r="F146" s="29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 s="5" customFormat="1" ht="40.5">
      <c r="A147" s="30">
        <v>4711</v>
      </c>
      <c r="B147" s="31" t="s">
        <v>209</v>
      </c>
      <c r="C147" s="34" t="s">
        <v>62</v>
      </c>
      <c r="D147" s="35"/>
      <c r="E147" s="35"/>
      <c r="F147" s="33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:29" s="5" customFormat="1" ht="27.75" thickBot="1">
      <c r="A148" s="38">
        <v>4712</v>
      </c>
      <c r="B148" s="45" t="s">
        <v>210</v>
      </c>
      <c r="C148" s="46" t="s">
        <v>61</v>
      </c>
      <c r="D148" s="41">
        <v>3000</v>
      </c>
      <c r="E148" s="41">
        <v>3000</v>
      </c>
      <c r="F148" s="42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 s="5" customFormat="1" ht="54.75" thickBot="1">
      <c r="A149" s="25">
        <v>4720</v>
      </c>
      <c r="B149" s="44" t="s">
        <v>228</v>
      </c>
      <c r="C149" s="27" t="s">
        <v>60</v>
      </c>
      <c r="D149" s="28">
        <f>D152+D153</f>
        <v>15500</v>
      </c>
      <c r="E149" s="28">
        <f>E152+E153</f>
        <v>15500</v>
      </c>
      <c r="F149" s="29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 s="5" customFormat="1" ht="17.25" thickBot="1">
      <c r="A150" s="25"/>
      <c r="B150" s="17" t="s">
        <v>158</v>
      </c>
      <c r="C150" s="27"/>
      <c r="D150" s="28"/>
      <c r="E150" s="28"/>
      <c r="F150" s="29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:29" s="5" customFormat="1" ht="16.5">
      <c r="A151" s="30">
        <v>4721</v>
      </c>
      <c r="B151" s="31" t="s">
        <v>297</v>
      </c>
      <c r="C151" s="34" t="s">
        <v>59</v>
      </c>
      <c r="D151" s="35"/>
      <c r="E151" s="35"/>
      <c r="F151" s="33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:29" s="5" customFormat="1" ht="16.5">
      <c r="A152" s="30">
        <v>4722</v>
      </c>
      <c r="B152" s="31" t="s">
        <v>58</v>
      </c>
      <c r="C152" s="49">
        <v>4831</v>
      </c>
      <c r="D152" s="35">
        <v>13500</v>
      </c>
      <c r="E152" s="35">
        <v>13500</v>
      </c>
      <c r="F152" s="33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:29" s="5" customFormat="1" ht="16.5">
      <c r="A153" s="30">
        <v>4723</v>
      </c>
      <c r="B153" s="31" t="s">
        <v>149</v>
      </c>
      <c r="C153" s="34" t="s">
        <v>57</v>
      </c>
      <c r="D153" s="35">
        <v>2000</v>
      </c>
      <c r="E153" s="35">
        <v>2000</v>
      </c>
      <c r="F153" s="33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:29" s="5" customFormat="1" ht="17.25" thickBot="1">
      <c r="A154" s="38">
        <v>4724</v>
      </c>
      <c r="B154" s="45" t="s">
        <v>56</v>
      </c>
      <c r="C154" s="46" t="s">
        <v>54</v>
      </c>
      <c r="D154" s="41">
        <v>0</v>
      </c>
      <c r="E154" s="41">
        <v>0</v>
      </c>
      <c r="F154" s="42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:29" s="5" customFormat="1" ht="27">
      <c r="A155" s="25">
        <v>4730</v>
      </c>
      <c r="B155" s="44" t="s">
        <v>229</v>
      </c>
      <c r="C155" s="27" t="s">
        <v>9</v>
      </c>
      <c r="D155" s="28"/>
      <c r="E155" s="28"/>
      <c r="F155" s="29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:29" s="5" customFormat="1" ht="17.25" hidden="1" thickBot="1">
      <c r="A156" s="25"/>
      <c r="B156" s="17" t="s">
        <v>158</v>
      </c>
      <c r="C156" s="27"/>
      <c r="D156" s="28"/>
      <c r="E156" s="28"/>
      <c r="F156" s="29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:29" s="5" customFormat="1" ht="27" hidden="1">
      <c r="A157" s="30">
        <v>4731</v>
      </c>
      <c r="B157" s="58" t="s">
        <v>266</v>
      </c>
      <c r="C157" s="34" t="s">
        <v>55</v>
      </c>
      <c r="D157" s="35"/>
      <c r="E157" s="35"/>
      <c r="F157" s="33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:29" s="5" customFormat="1" ht="54" hidden="1">
      <c r="A158" s="30">
        <v>4740</v>
      </c>
      <c r="B158" s="99" t="s">
        <v>230</v>
      </c>
      <c r="C158" s="37" t="s">
        <v>9</v>
      </c>
      <c r="D158" s="35"/>
      <c r="E158" s="35"/>
      <c r="F158" s="33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:29" s="5" customFormat="1" ht="17.25" hidden="1" thickBot="1">
      <c r="A159" s="25"/>
      <c r="B159" s="17" t="s">
        <v>158</v>
      </c>
      <c r="C159" s="27"/>
      <c r="D159" s="28"/>
      <c r="E159" s="28"/>
      <c r="F159" s="29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:29" s="5" customFormat="1" ht="27" hidden="1">
      <c r="A160" s="30">
        <v>4741</v>
      </c>
      <c r="B160" s="31" t="s">
        <v>267</v>
      </c>
      <c r="C160" s="34" t="s">
        <v>54</v>
      </c>
      <c r="D160" s="35"/>
      <c r="E160" s="35"/>
      <c r="F160" s="33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s="5" customFormat="1" ht="27.75" hidden="1" thickBot="1">
      <c r="A161" s="38">
        <v>4742</v>
      </c>
      <c r="B161" s="45" t="s">
        <v>268</v>
      </c>
      <c r="C161" s="46" t="s">
        <v>53</v>
      </c>
      <c r="D161" s="41"/>
      <c r="E161" s="41"/>
      <c r="F161" s="42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s="5" customFormat="1" ht="40.5" hidden="1">
      <c r="A162" s="25">
        <v>4750</v>
      </c>
      <c r="B162" s="44" t="s">
        <v>231</v>
      </c>
      <c r="C162" s="27" t="s">
        <v>9</v>
      </c>
      <c r="D162" s="28"/>
      <c r="E162" s="28"/>
      <c r="F162" s="29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s="5" customFormat="1" ht="17.25" hidden="1" thickBot="1">
      <c r="A163" s="25"/>
      <c r="B163" s="17" t="s">
        <v>158</v>
      </c>
      <c r="C163" s="27"/>
      <c r="D163" s="28"/>
      <c r="E163" s="28"/>
      <c r="F163" s="29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s="5" customFormat="1" ht="41.25" hidden="1" thickBot="1">
      <c r="A164" s="38">
        <v>4751</v>
      </c>
      <c r="B164" s="45" t="s">
        <v>269</v>
      </c>
      <c r="C164" s="46" t="s">
        <v>52</v>
      </c>
      <c r="D164" s="41"/>
      <c r="E164" s="41"/>
      <c r="F164" s="42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s="5" customFormat="1" ht="17.25" thickBot="1">
      <c r="A165" s="25">
        <v>4760</v>
      </c>
      <c r="B165" s="100" t="s">
        <v>138</v>
      </c>
      <c r="C165" s="27" t="s">
        <v>9</v>
      </c>
      <c r="D165" s="28"/>
      <c r="E165" s="28"/>
      <c r="F165" s="29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s="5" customFormat="1" ht="17.25" thickBot="1">
      <c r="A166" s="25"/>
      <c r="B166" s="17" t="s">
        <v>158</v>
      </c>
      <c r="C166" s="27"/>
      <c r="D166" s="28"/>
      <c r="E166" s="28"/>
      <c r="F166" s="29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 s="5" customFormat="1" ht="27">
      <c r="A167" s="30">
        <v>4761</v>
      </c>
      <c r="B167" s="31" t="s">
        <v>150</v>
      </c>
      <c r="C167" s="34"/>
      <c r="D167" s="35"/>
      <c r="E167" s="35"/>
      <c r="F167" s="33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1:29" s="5" customFormat="1" ht="17.25" thickBot="1">
      <c r="A168" s="30">
        <v>4770</v>
      </c>
      <c r="B168" s="36" t="s">
        <v>170</v>
      </c>
      <c r="C168" s="37" t="s">
        <v>9</v>
      </c>
      <c r="D168" s="35">
        <f>D170</f>
        <v>545000</v>
      </c>
      <c r="E168" s="35">
        <f>E170</f>
        <v>545000</v>
      </c>
      <c r="F168" s="33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:29" s="5" customFormat="1" ht="17.25" thickBot="1">
      <c r="A169" s="25"/>
      <c r="B169" s="17" t="s">
        <v>158</v>
      </c>
      <c r="C169" s="27"/>
      <c r="D169" s="28"/>
      <c r="E169" s="28"/>
      <c r="F169" s="29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1:29" s="5" customFormat="1" ht="16.5">
      <c r="A170" s="30">
        <v>4771</v>
      </c>
      <c r="B170" s="31" t="s">
        <v>211</v>
      </c>
      <c r="C170" s="34" t="s">
        <v>51</v>
      </c>
      <c r="D170" s="35">
        <v>545000</v>
      </c>
      <c r="E170" s="35">
        <v>545000</v>
      </c>
      <c r="F170" s="33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:29" s="5" customFormat="1" ht="41.25" thickBot="1">
      <c r="A171" s="52">
        <v>4772</v>
      </c>
      <c r="B171" s="101" t="s">
        <v>298</v>
      </c>
      <c r="C171" s="27" t="s">
        <v>9</v>
      </c>
      <c r="D171" s="55">
        <v>545000</v>
      </c>
      <c r="E171" s="55">
        <v>545000</v>
      </c>
      <c r="F171" s="56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1:29" s="5" customFormat="1" ht="69.75" thickBot="1">
      <c r="A172" s="12">
        <v>5000</v>
      </c>
      <c r="B172" s="102" t="s">
        <v>289</v>
      </c>
      <c r="C172" s="24" t="s">
        <v>9</v>
      </c>
      <c r="D172" s="103">
        <f>D176+D181+D186+D192+D195</f>
        <v>1793637.1</v>
      </c>
      <c r="E172" s="104"/>
      <c r="F172" s="103">
        <f>F176+F181+F186+F192+F195</f>
        <v>1793637.1</v>
      </c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1:29" s="5" customFormat="1" ht="17.25" thickBot="1">
      <c r="A173" s="12"/>
      <c r="B173" s="17" t="s">
        <v>174</v>
      </c>
      <c r="C173" s="14"/>
      <c r="D173" s="19"/>
      <c r="E173" s="18"/>
      <c r="F173" s="19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:29" s="5" customFormat="1" ht="27.75" thickBot="1">
      <c r="A174" s="25">
        <v>5100</v>
      </c>
      <c r="B174" s="105" t="s">
        <v>156</v>
      </c>
      <c r="C174" s="27" t="s">
        <v>9</v>
      </c>
      <c r="D174" s="103">
        <f>D172</f>
        <v>1793637.1</v>
      </c>
      <c r="E174" s="106"/>
      <c r="F174" s="103">
        <f>F172</f>
        <v>1793637.1</v>
      </c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:29" s="5" customFormat="1" ht="16.5">
      <c r="A175" s="107"/>
      <c r="B175" s="71" t="s">
        <v>174</v>
      </c>
      <c r="C175" s="108"/>
      <c r="D175" s="109"/>
      <c r="E175" s="110"/>
      <c r="F175" s="109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1:29" s="5" customFormat="1" ht="27">
      <c r="A176" s="25">
        <v>5110</v>
      </c>
      <c r="B176" s="44" t="s">
        <v>232</v>
      </c>
      <c r="C176" s="27" t="s">
        <v>9</v>
      </c>
      <c r="D176" s="111">
        <f>D178+D179+D180</f>
        <v>1762000</v>
      </c>
      <c r="E176" s="112"/>
      <c r="F176" s="111">
        <f>F178+F179+F180</f>
        <v>1762000</v>
      </c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1:29" s="5" customFormat="1" ht="16.5">
      <c r="A177" s="25"/>
      <c r="B177" s="113" t="s">
        <v>158</v>
      </c>
      <c r="C177" s="27"/>
      <c r="D177" s="29"/>
      <c r="E177" s="114"/>
      <c r="F177" s="29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:29" s="5" customFormat="1" ht="16.5">
      <c r="A178" s="30">
        <v>5111</v>
      </c>
      <c r="B178" s="105" t="s">
        <v>270</v>
      </c>
      <c r="C178" s="115" t="s">
        <v>50</v>
      </c>
      <c r="D178" s="116"/>
      <c r="E178" s="73"/>
      <c r="F178" s="116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:29" s="5" customFormat="1" ht="16.5">
      <c r="A179" s="30">
        <v>5112</v>
      </c>
      <c r="B179" s="31" t="s">
        <v>271</v>
      </c>
      <c r="C179" s="115" t="s">
        <v>49</v>
      </c>
      <c r="D179" s="116">
        <v>207000</v>
      </c>
      <c r="E179" s="73"/>
      <c r="F179" s="116">
        <v>207000</v>
      </c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1:29" s="5" customFormat="1" ht="16.5">
      <c r="A180" s="30">
        <v>5113</v>
      </c>
      <c r="B180" s="31" t="s">
        <v>272</v>
      </c>
      <c r="C180" s="115" t="s">
        <v>48</v>
      </c>
      <c r="D180" s="116">
        <v>1555000</v>
      </c>
      <c r="E180" s="73"/>
      <c r="F180" s="116">
        <v>1555000</v>
      </c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1:29" s="5" customFormat="1" ht="27">
      <c r="A181" s="30">
        <v>5120</v>
      </c>
      <c r="B181" s="36" t="s">
        <v>233</v>
      </c>
      <c r="C181" s="37" t="s">
        <v>9</v>
      </c>
      <c r="D181" s="116">
        <f>D183+D184+D185</f>
        <v>6637.1</v>
      </c>
      <c r="E181" s="73"/>
      <c r="F181" s="116">
        <f>F183+F184+F185</f>
        <v>6637.1</v>
      </c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1:29" s="5" customFormat="1" ht="16.5">
      <c r="A182" s="25"/>
      <c r="B182" s="117" t="s">
        <v>158</v>
      </c>
      <c r="C182" s="27"/>
      <c r="D182" s="29"/>
      <c r="E182" s="114"/>
      <c r="F182" s="29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1:29" s="5" customFormat="1" ht="16.5">
      <c r="A183" s="30">
        <v>5121</v>
      </c>
      <c r="B183" s="31" t="s">
        <v>273</v>
      </c>
      <c r="C183" s="115" t="s">
        <v>47</v>
      </c>
      <c r="D183" s="116"/>
      <c r="E183" s="73"/>
      <c r="F183" s="116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:29" s="5" customFormat="1" ht="16.5">
      <c r="A184" s="30">
        <v>5122</v>
      </c>
      <c r="B184" s="31" t="s">
        <v>274</v>
      </c>
      <c r="C184" s="115" t="s">
        <v>46</v>
      </c>
      <c r="D184" s="116">
        <v>6637.1</v>
      </c>
      <c r="E184" s="73"/>
      <c r="F184" s="116">
        <v>6637.1</v>
      </c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1:29" s="5" customFormat="1" ht="16.5">
      <c r="A185" s="30">
        <v>5123</v>
      </c>
      <c r="B185" s="31" t="s">
        <v>275</v>
      </c>
      <c r="C185" s="115" t="s">
        <v>45</v>
      </c>
      <c r="D185" s="116">
        <v>0</v>
      </c>
      <c r="E185" s="73"/>
      <c r="F185" s="116">
        <v>0</v>
      </c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1:29" s="5" customFormat="1" ht="27">
      <c r="A186" s="30">
        <v>5130</v>
      </c>
      <c r="B186" s="36" t="s">
        <v>157</v>
      </c>
      <c r="C186" s="37" t="s">
        <v>9</v>
      </c>
      <c r="D186" s="116">
        <v>25000</v>
      </c>
      <c r="E186" s="73"/>
      <c r="F186" s="116">
        <v>25000</v>
      </c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1:29" s="5" customFormat="1" ht="16.5">
      <c r="A187" s="25"/>
      <c r="B187" s="113" t="s">
        <v>158</v>
      </c>
      <c r="C187" s="27"/>
      <c r="D187" s="29"/>
      <c r="E187" s="114"/>
      <c r="F187" s="29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1:29" s="5" customFormat="1" ht="16.5">
      <c r="A188" s="30">
        <v>5131</v>
      </c>
      <c r="B188" s="105" t="s">
        <v>162</v>
      </c>
      <c r="C188" s="115" t="s">
        <v>44</v>
      </c>
      <c r="D188" s="116"/>
      <c r="E188" s="73"/>
      <c r="F188" s="116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1:29" s="5" customFormat="1" ht="16.5">
      <c r="A189" s="30">
        <v>5132</v>
      </c>
      <c r="B189" s="31" t="s">
        <v>212</v>
      </c>
      <c r="C189" s="115" t="s">
        <v>43</v>
      </c>
      <c r="D189" s="116"/>
      <c r="E189" s="73"/>
      <c r="F189" s="116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1:29" s="5" customFormat="1" ht="16.5">
      <c r="A190" s="30">
        <v>5133</v>
      </c>
      <c r="B190" s="31" t="s">
        <v>276</v>
      </c>
      <c r="C190" s="115" t="s">
        <v>42</v>
      </c>
      <c r="D190" s="116"/>
      <c r="E190" s="73"/>
      <c r="F190" s="116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1:29" s="5" customFormat="1" ht="16.5">
      <c r="A191" s="30">
        <v>5134</v>
      </c>
      <c r="B191" s="31" t="s">
        <v>151</v>
      </c>
      <c r="C191" s="115" t="s">
        <v>41</v>
      </c>
      <c r="D191" s="116">
        <v>25000</v>
      </c>
      <c r="E191" s="73"/>
      <c r="F191" s="116">
        <v>25000</v>
      </c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:29" s="5" customFormat="1" ht="27.75" thickBot="1">
      <c r="A192" s="30">
        <v>5200</v>
      </c>
      <c r="B192" s="36" t="s">
        <v>139</v>
      </c>
      <c r="C192" s="37" t="s">
        <v>9</v>
      </c>
      <c r="D192" s="116"/>
      <c r="E192" s="73"/>
      <c r="F192" s="116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1:29" s="5" customFormat="1" ht="16.5">
      <c r="A193" s="107"/>
      <c r="B193" s="71" t="s">
        <v>174</v>
      </c>
      <c r="C193" s="108"/>
      <c r="D193" s="118"/>
      <c r="E193" s="110"/>
      <c r="F193" s="118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1:29" s="5" customFormat="1" ht="27">
      <c r="A194" s="25">
        <v>5211</v>
      </c>
      <c r="B194" s="105" t="s">
        <v>277</v>
      </c>
      <c r="C194" s="119" t="s">
        <v>40</v>
      </c>
      <c r="D194" s="111"/>
      <c r="E194" s="106"/>
      <c r="F194" s="111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:29" s="5" customFormat="1" ht="16.5">
      <c r="A195" s="30">
        <v>5221</v>
      </c>
      <c r="B195" s="31" t="s">
        <v>213</v>
      </c>
      <c r="C195" s="115" t="s">
        <v>39</v>
      </c>
      <c r="D195" s="116"/>
      <c r="E195" s="73"/>
      <c r="F195" s="116">
        <v>0</v>
      </c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:29" s="5" customFormat="1" ht="16.5">
      <c r="A196" s="30">
        <v>5231</v>
      </c>
      <c r="B196" s="31" t="s">
        <v>278</v>
      </c>
      <c r="C196" s="115" t="s">
        <v>38</v>
      </c>
      <c r="D196" s="120"/>
      <c r="E196" s="73"/>
      <c r="F196" s="120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:29" s="5" customFormat="1" ht="16.5">
      <c r="A197" s="30">
        <v>5241</v>
      </c>
      <c r="B197" s="31" t="s">
        <v>152</v>
      </c>
      <c r="C197" s="115" t="s">
        <v>37</v>
      </c>
      <c r="D197" s="120"/>
      <c r="E197" s="73"/>
      <c r="F197" s="120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:29" s="5" customFormat="1" ht="17.25" thickBot="1">
      <c r="A198" s="30">
        <v>5300</v>
      </c>
      <c r="B198" s="36" t="s">
        <v>234</v>
      </c>
      <c r="C198" s="37" t="s">
        <v>9</v>
      </c>
      <c r="D198" s="120"/>
      <c r="E198" s="73"/>
      <c r="F198" s="120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:29" s="5" customFormat="1" ht="17.25" thickBot="1">
      <c r="A199" s="12"/>
      <c r="B199" s="17" t="s">
        <v>174</v>
      </c>
      <c r="C199" s="14"/>
      <c r="D199" s="19"/>
      <c r="E199" s="18"/>
      <c r="F199" s="19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1:29" s="5" customFormat="1" ht="16.5">
      <c r="A200" s="30">
        <v>5311</v>
      </c>
      <c r="B200" s="31" t="s">
        <v>279</v>
      </c>
      <c r="C200" s="115" t="s">
        <v>36</v>
      </c>
      <c r="D200" s="120"/>
      <c r="E200" s="73"/>
      <c r="F200" s="120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1:29" s="5" customFormat="1" ht="27.75" thickBot="1">
      <c r="A201" s="30">
        <v>5400</v>
      </c>
      <c r="B201" s="36" t="s">
        <v>140</v>
      </c>
      <c r="C201" s="37" t="s">
        <v>9</v>
      </c>
      <c r="D201" s="120"/>
      <c r="E201" s="73"/>
      <c r="F201" s="120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:29" s="5" customFormat="1" ht="17.25" thickBot="1">
      <c r="A202" s="12"/>
      <c r="B202" s="17" t="s">
        <v>174</v>
      </c>
      <c r="C202" s="14"/>
      <c r="D202" s="19"/>
      <c r="E202" s="18"/>
      <c r="F202" s="19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:29" s="5" customFormat="1" ht="16.5">
      <c r="A203" s="30">
        <v>5411</v>
      </c>
      <c r="B203" s="31" t="s">
        <v>126</v>
      </c>
      <c r="C203" s="115" t="s">
        <v>35</v>
      </c>
      <c r="D203" s="120"/>
      <c r="E203" s="73"/>
      <c r="F203" s="120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:29" s="5" customFormat="1" ht="16.5">
      <c r="A204" s="30">
        <v>5421</v>
      </c>
      <c r="B204" s="31" t="s">
        <v>280</v>
      </c>
      <c r="C204" s="115" t="s">
        <v>34</v>
      </c>
      <c r="D204" s="120"/>
      <c r="E204" s="73"/>
      <c r="F204" s="120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1:29" s="5" customFormat="1" ht="16.5">
      <c r="A205" s="30">
        <v>5431</v>
      </c>
      <c r="B205" s="31" t="s">
        <v>214</v>
      </c>
      <c r="C205" s="115" t="s">
        <v>33</v>
      </c>
      <c r="D205" s="120"/>
      <c r="E205" s="73"/>
      <c r="F205" s="120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:29" s="5" customFormat="1" ht="17.25" thickBot="1">
      <c r="A206" s="38">
        <v>5441</v>
      </c>
      <c r="B206" s="121" t="s">
        <v>215</v>
      </c>
      <c r="C206" s="122" t="s">
        <v>32</v>
      </c>
      <c r="D206" s="123"/>
      <c r="E206" s="75"/>
      <c r="F206" s="123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:29" s="5" customFormat="1" ht="69">
      <c r="A207" s="124" t="s">
        <v>31</v>
      </c>
      <c r="B207" s="125" t="s">
        <v>290</v>
      </c>
      <c r="C207" s="126" t="s">
        <v>9</v>
      </c>
      <c r="D207" s="127">
        <f>D227</f>
        <v>-360000</v>
      </c>
      <c r="E207" s="128"/>
      <c r="F207" s="127">
        <f>F227</f>
        <v>-360000</v>
      </c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:29" s="5" customFormat="1" ht="16.5">
      <c r="A208" s="124"/>
      <c r="B208" s="129" t="s">
        <v>172</v>
      </c>
      <c r="C208" s="126"/>
      <c r="D208" s="130"/>
      <c r="E208" s="128"/>
      <c r="F208" s="130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 s="5" customFormat="1" ht="33">
      <c r="A209" s="131" t="s">
        <v>30</v>
      </c>
      <c r="B209" s="132" t="s">
        <v>235</v>
      </c>
      <c r="C209" s="133" t="s">
        <v>9</v>
      </c>
      <c r="D209" s="127"/>
      <c r="E209" s="134"/>
      <c r="F209" s="127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 s="5" customFormat="1" ht="16.5">
      <c r="A210" s="131"/>
      <c r="B210" s="129" t="s">
        <v>172</v>
      </c>
      <c r="C210" s="133"/>
      <c r="D210" s="127"/>
      <c r="E210" s="134"/>
      <c r="F210" s="127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 s="5" customFormat="1" ht="16.5">
      <c r="A211" s="131" t="s">
        <v>29</v>
      </c>
      <c r="B211" s="135" t="s">
        <v>236</v>
      </c>
      <c r="C211" s="136" t="s">
        <v>28</v>
      </c>
      <c r="D211" s="127"/>
      <c r="E211" s="134"/>
      <c r="F211" s="127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 s="5" customFormat="1" ht="16.5">
      <c r="A212" s="131" t="s">
        <v>27</v>
      </c>
      <c r="B212" s="135" t="s">
        <v>237</v>
      </c>
      <c r="C212" s="136" t="s">
        <v>26</v>
      </c>
      <c r="D212" s="137"/>
      <c r="E212" s="138"/>
      <c r="F212" s="137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 s="5" customFormat="1" ht="29.25">
      <c r="A213" s="139" t="s">
        <v>25</v>
      </c>
      <c r="B213" s="135" t="s">
        <v>238</v>
      </c>
      <c r="C213" s="136" t="s">
        <v>24</v>
      </c>
      <c r="D213" s="127"/>
      <c r="E213" s="134"/>
      <c r="F213" s="127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 s="5" customFormat="1" ht="33" hidden="1">
      <c r="A214" s="139" t="s">
        <v>23</v>
      </c>
      <c r="B214" s="132" t="s">
        <v>239</v>
      </c>
      <c r="C214" s="133" t="s">
        <v>9</v>
      </c>
      <c r="D214" s="127"/>
      <c r="E214" s="134"/>
      <c r="F214" s="127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 s="5" customFormat="1" ht="16.5" hidden="1">
      <c r="A215" s="139"/>
      <c r="B215" s="129" t="s">
        <v>172</v>
      </c>
      <c r="C215" s="133"/>
      <c r="D215" s="127"/>
      <c r="E215" s="134"/>
      <c r="F215" s="127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 s="5" customFormat="1" ht="29.25" hidden="1">
      <c r="A216" s="139" t="s">
        <v>22</v>
      </c>
      <c r="B216" s="135" t="s">
        <v>240</v>
      </c>
      <c r="C216" s="140" t="s">
        <v>21</v>
      </c>
      <c r="D216" s="127"/>
      <c r="E216" s="134"/>
      <c r="F216" s="127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 s="5" customFormat="1" ht="29.25" hidden="1">
      <c r="A217" s="139" t="s">
        <v>20</v>
      </c>
      <c r="B217" s="135" t="s">
        <v>241</v>
      </c>
      <c r="C217" s="133" t="s">
        <v>9</v>
      </c>
      <c r="D217" s="127"/>
      <c r="E217" s="134"/>
      <c r="F217" s="127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 s="5" customFormat="1" ht="16.5" hidden="1">
      <c r="A218" s="139"/>
      <c r="B218" s="129" t="s">
        <v>158</v>
      </c>
      <c r="C218" s="133"/>
      <c r="D218" s="127"/>
      <c r="E218" s="134"/>
      <c r="F218" s="127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 s="5" customFormat="1" ht="16.5" hidden="1">
      <c r="A219" s="139" t="s">
        <v>19</v>
      </c>
      <c r="B219" s="129" t="s">
        <v>281</v>
      </c>
      <c r="C219" s="136" t="s">
        <v>18</v>
      </c>
      <c r="D219" s="127"/>
      <c r="E219" s="134"/>
      <c r="F219" s="127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 s="5" customFormat="1" ht="27.75" hidden="1">
      <c r="A220" s="141" t="s">
        <v>17</v>
      </c>
      <c r="B220" s="129" t="s">
        <v>282</v>
      </c>
      <c r="C220" s="140" t="s">
        <v>16</v>
      </c>
      <c r="D220" s="127"/>
      <c r="E220" s="134"/>
      <c r="F220" s="127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 s="5" customFormat="1" ht="27.75" hidden="1">
      <c r="A221" s="139" t="s">
        <v>15</v>
      </c>
      <c r="B221" s="142" t="s">
        <v>283</v>
      </c>
      <c r="C221" s="140" t="s">
        <v>14</v>
      </c>
      <c r="D221" s="127"/>
      <c r="E221" s="134"/>
      <c r="F221" s="127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 s="5" customFormat="1" ht="33" hidden="1">
      <c r="A222" s="139" t="s">
        <v>13</v>
      </c>
      <c r="B222" s="132" t="s">
        <v>242</v>
      </c>
      <c r="C222" s="133" t="s">
        <v>9</v>
      </c>
      <c r="D222" s="127"/>
      <c r="E222" s="134"/>
      <c r="F222" s="127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 s="5" customFormat="1" ht="16.5" hidden="1">
      <c r="A223" s="139"/>
      <c r="B223" s="129" t="s">
        <v>172</v>
      </c>
      <c r="C223" s="133"/>
      <c r="D223" s="127"/>
      <c r="E223" s="134"/>
      <c r="F223" s="127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 s="5" customFormat="1" ht="29.25" hidden="1">
      <c r="A224" s="141" t="s">
        <v>12</v>
      </c>
      <c r="B224" s="135" t="s">
        <v>243</v>
      </c>
      <c r="C224" s="143" t="s">
        <v>11</v>
      </c>
      <c r="D224" s="127"/>
      <c r="E224" s="134"/>
      <c r="F224" s="127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 s="5" customFormat="1" ht="49.5">
      <c r="A225" s="139" t="s">
        <v>10</v>
      </c>
      <c r="B225" s="132" t="s">
        <v>244</v>
      </c>
      <c r="C225" s="133" t="s">
        <v>9</v>
      </c>
      <c r="D225" s="127">
        <f>D227</f>
        <v>-360000</v>
      </c>
      <c r="E225" s="134"/>
      <c r="F225" s="127">
        <f>F227</f>
        <v>-360000</v>
      </c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:29" s="5" customFormat="1" ht="16.5">
      <c r="A226" s="139"/>
      <c r="B226" s="129" t="s">
        <v>172</v>
      </c>
      <c r="C226" s="133"/>
      <c r="D226" s="127"/>
      <c r="E226" s="134"/>
      <c r="F226" s="127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:35" s="5" customFormat="1" ht="16.5">
      <c r="A227" s="139" t="s">
        <v>8</v>
      </c>
      <c r="B227" s="135" t="s">
        <v>245</v>
      </c>
      <c r="C227" s="136" t="s">
        <v>7</v>
      </c>
      <c r="D227" s="127">
        <v>-360000</v>
      </c>
      <c r="E227" s="134">
        <v>0</v>
      </c>
      <c r="F227" s="127">
        <v>-360000</v>
      </c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</row>
    <row r="228" spans="1:35" s="5" customFormat="1" ht="29.25">
      <c r="A228" s="141" t="s">
        <v>6</v>
      </c>
      <c r="B228" s="135" t="s">
        <v>286</v>
      </c>
      <c r="C228" s="143" t="s">
        <v>5</v>
      </c>
      <c r="D228" s="127"/>
      <c r="E228" s="134" t="s">
        <v>0</v>
      </c>
      <c r="F228" s="127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</row>
    <row r="229" spans="1:35" s="5" customFormat="1" ht="29.25">
      <c r="A229" s="139" t="s">
        <v>4</v>
      </c>
      <c r="B229" s="135" t="s">
        <v>246</v>
      </c>
      <c r="C229" s="140" t="s">
        <v>3</v>
      </c>
      <c r="D229" s="127"/>
      <c r="E229" s="134" t="s">
        <v>0</v>
      </c>
      <c r="F229" s="127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</row>
    <row r="230" spans="1:35" s="5" customFormat="1" ht="30" thickBot="1">
      <c r="A230" s="144" t="s">
        <v>2</v>
      </c>
      <c r="B230" s="145" t="s">
        <v>247</v>
      </c>
      <c r="C230" s="146" t="s">
        <v>1</v>
      </c>
      <c r="D230" s="147"/>
      <c r="E230" s="148" t="s">
        <v>0</v>
      </c>
      <c r="F230" s="147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</row>
    <row r="231" spans="1:35" s="5" customFormat="1" ht="16.5">
      <c r="A231" s="149"/>
      <c r="B231" s="150"/>
      <c r="C231" s="151"/>
      <c r="E231" s="152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</row>
    <row r="232" spans="1:35" s="5" customFormat="1" ht="16.5">
      <c r="A232" s="149"/>
      <c r="B232" s="153"/>
      <c r="C232" s="151"/>
      <c r="E232" s="152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</row>
    <row r="233" spans="1:35" s="5" customFormat="1" ht="16.5">
      <c r="A233" s="149"/>
      <c r="B233" s="153"/>
      <c r="C233" s="151"/>
      <c r="E233" s="152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</row>
    <row r="234" spans="1:35" s="5" customFormat="1" ht="16.5">
      <c r="A234" s="149"/>
      <c r="B234" s="153"/>
      <c r="C234" s="151"/>
      <c r="E234" s="152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</row>
    <row r="235" spans="1:35" s="5" customFormat="1" ht="16.5">
      <c r="A235" s="149"/>
      <c r="B235" s="153"/>
      <c r="C235" s="151"/>
      <c r="E235" s="152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</row>
    <row r="236" spans="1:35" s="5" customFormat="1" ht="16.5">
      <c r="A236" s="149"/>
      <c r="B236" s="153"/>
      <c r="C236" s="151"/>
      <c r="E236" s="152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</row>
    <row r="237" spans="1:35" s="5" customFormat="1" ht="16.5">
      <c r="A237" s="149"/>
      <c r="B237" s="153"/>
      <c r="C237" s="151"/>
      <c r="E237" s="152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</row>
    <row r="238" spans="1:35" s="5" customFormat="1" ht="16.5">
      <c r="A238" s="149"/>
      <c r="B238" s="153"/>
      <c r="C238" s="151"/>
      <c r="E238" s="152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</row>
    <row r="239" spans="1:35" s="5" customFormat="1" ht="16.5">
      <c r="A239" s="149"/>
      <c r="B239" s="153"/>
      <c r="C239" s="151"/>
      <c r="E239" s="152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</row>
    <row r="240" spans="1:35" s="5" customFormat="1" ht="16.5">
      <c r="A240" s="149"/>
      <c r="B240" s="153"/>
      <c r="C240" s="151"/>
      <c r="E240" s="152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</row>
    <row r="241" spans="1:35" s="5" customFormat="1" ht="16.5">
      <c r="A241" s="149"/>
      <c r="B241" s="153"/>
      <c r="C241" s="151"/>
      <c r="E241" s="152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</row>
    <row r="242" spans="1:35" s="5" customFormat="1" ht="16.5">
      <c r="A242" s="149"/>
      <c r="B242" s="153"/>
      <c r="C242" s="151"/>
      <c r="E242" s="152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</row>
    <row r="243" spans="1:35" s="5" customFormat="1" ht="16.5">
      <c r="A243" s="149"/>
      <c r="B243" s="153"/>
      <c r="C243" s="151"/>
      <c r="E243" s="152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</row>
    <row r="244" spans="1:35" s="5" customFormat="1" ht="16.5">
      <c r="A244" s="149"/>
      <c r="B244" s="153"/>
      <c r="C244" s="151"/>
      <c r="E244" s="152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</row>
    <row r="245" spans="1:35" s="5" customFormat="1" ht="16.5">
      <c r="A245" s="149"/>
      <c r="B245" s="153"/>
      <c r="C245" s="151"/>
      <c r="E245" s="152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</row>
    <row r="246" spans="1:35" s="5" customFormat="1" ht="16.5">
      <c r="A246" s="149"/>
      <c r="B246" s="153"/>
      <c r="C246" s="151"/>
      <c r="E246" s="152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</row>
    <row r="247" spans="1:35" s="5" customFormat="1" ht="16.5">
      <c r="A247" s="149"/>
      <c r="B247" s="150"/>
      <c r="C247" s="151"/>
      <c r="E247" s="152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</row>
    <row r="248" spans="1:35" s="5" customFormat="1" ht="16.5">
      <c r="A248" s="149"/>
      <c r="B248" s="153"/>
      <c r="C248" s="151"/>
      <c r="E248" s="152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</row>
    <row r="249" spans="1:35" s="5" customFormat="1" ht="16.5">
      <c r="A249" s="149"/>
      <c r="B249" s="153"/>
      <c r="C249" s="151"/>
      <c r="E249" s="152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</row>
    <row r="250" spans="1:35" s="5" customFormat="1" ht="16.5">
      <c r="A250" s="149"/>
      <c r="B250" s="153"/>
      <c r="C250" s="151"/>
      <c r="E250" s="152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</row>
    <row r="251" spans="1:35" s="5" customFormat="1" ht="16.5">
      <c r="A251" s="149"/>
      <c r="B251" s="153"/>
      <c r="C251" s="151"/>
      <c r="E251" s="152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</row>
    <row r="252" spans="1:35" s="5" customFormat="1" ht="16.5">
      <c r="A252" s="149"/>
      <c r="B252" s="150"/>
      <c r="C252" s="151"/>
      <c r="E252" s="152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</row>
    <row r="253" spans="1:35" s="5" customFormat="1" ht="16.5">
      <c r="A253" s="149"/>
      <c r="B253" s="153"/>
      <c r="C253" s="151"/>
      <c r="E253" s="152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</row>
    <row r="254" spans="1:35" s="5" customFormat="1" ht="16.5">
      <c r="A254" s="149"/>
      <c r="B254" s="153"/>
      <c r="C254" s="151"/>
      <c r="E254" s="152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</row>
    <row r="255" spans="1:35" s="5" customFormat="1" ht="16.5">
      <c r="A255" s="149"/>
      <c r="B255" s="153"/>
      <c r="C255" s="151"/>
      <c r="E255" s="152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</row>
    <row r="256" spans="1:35" s="5" customFormat="1" ht="16.5">
      <c r="A256" s="149"/>
      <c r="B256" s="153"/>
      <c r="C256" s="151"/>
      <c r="E256" s="152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</row>
    <row r="257" spans="1:35" s="5" customFormat="1" ht="16.5">
      <c r="A257" s="149"/>
      <c r="B257" s="153"/>
      <c r="C257" s="151"/>
      <c r="E257" s="152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</row>
    <row r="258" spans="1:35" s="5" customFormat="1" ht="16.5">
      <c r="A258" s="149"/>
      <c r="B258" s="153"/>
      <c r="C258" s="151"/>
      <c r="E258" s="152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</row>
    <row r="259" spans="1:35" s="5" customFormat="1" ht="16.5">
      <c r="A259" s="149"/>
      <c r="B259" s="153"/>
      <c r="C259" s="151"/>
      <c r="E259" s="152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</row>
    <row r="260" spans="1:35" s="5" customFormat="1" ht="16.5">
      <c r="A260" s="149"/>
      <c r="B260" s="153"/>
      <c r="C260" s="151"/>
      <c r="E260" s="152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</row>
    <row r="261" spans="1:35" s="5" customFormat="1" ht="16.5">
      <c r="A261" s="149"/>
      <c r="B261" s="153"/>
      <c r="C261" s="151"/>
      <c r="E261" s="152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</row>
    <row r="262" spans="1:35" s="5" customFormat="1" ht="16.5">
      <c r="A262" s="149"/>
      <c r="B262" s="153"/>
      <c r="C262" s="151"/>
      <c r="E262" s="152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</row>
    <row r="263" spans="1:35" s="5" customFormat="1" ht="16.5">
      <c r="A263" s="149"/>
      <c r="B263" s="153"/>
      <c r="C263" s="151"/>
      <c r="E263" s="152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</row>
    <row r="264" spans="1:35" s="5" customFormat="1" ht="16.5">
      <c r="A264" s="149"/>
      <c r="B264" s="153"/>
      <c r="C264" s="151"/>
      <c r="E264" s="152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</row>
    <row r="265" spans="1:35" s="5" customFormat="1" ht="16.5">
      <c r="A265" s="149"/>
      <c r="B265" s="153"/>
      <c r="C265" s="154"/>
      <c r="E265" s="152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</row>
    <row r="266" spans="1:35" s="5" customFormat="1" ht="16.5">
      <c r="A266" s="149"/>
      <c r="B266" s="153"/>
      <c r="C266" s="151"/>
      <c r="E266" s="152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</row>
    <row r="267" spans="1:35" s="5" customFormat="1" ht="16.5">
      <c r="A267" s="149"/>
      <c r="B267" s="153"/>
      <c r="C267" s="151"/>
      <c r="E267" s="152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</row>
    <row r="268" spans="1:35" s="5" customFormat="1" ht="16.5">
      <c r="A268" s="149"/>
      <c r="B268" s="153"/>
      <c r="C268" s="151"/>
      <c r="E268" s="152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</row>
    <row r="269" spans="1:35" s="5" customFormat="1" ht="16.5">
      <c r="A269" s="149"/>
      <c r="B269" s="153"/>
      <c r="C269" s="151"/>
      <c r="E269" s="152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</row>
    <row r="270" spans="1:35" s="5" customFormat="1" ht="16.5">
      <c r="A270" s="149"/>
      <c r="B270" s="153"/>
      <c r="C270" s="151"/>
      <c r="E270" s="152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</row>
    <row r="271" spans="1:35" s="5" customFormat="1" ht="16.5">
      <c r="A271" s="149"/>
      <c r="B271" s="150"/>
      <c r="C271" s="151"/>
      <c r="E271" s="152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</row>
    <row r="272" spans="1:35" s="5" customFormat="1" ht="16.5">
      <c r="A272" s="149"/>
      <c r="B272" s="153"/>
      <c r="C272" s="151"/>
      <c r="E272" s="152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</row>
    <row r="273" spans="1:35" s="5" customFormat="1" ht="16.5">
      <c r="A273" s="149"/>
      <c r="B273" s="153"/>
      <c r="C273" s="151"/>
      <c r="E273" s="152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</row>
    <row r="274" spans="1:35" s="5" customFormat="1" ht="16.5">
      <c r="A274" s="149"/>
      <c r="B274" s="153"/>
      <c r="C274" s="151"/>
      <c r="E274" s="152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</row>
    <row r="275" spans="1:35" s="5" customFormat="1" ht="16.5">
      <c r="A275" s="149"/>
      <c r="B275" s="153"/>
      <c r="C275" s="151"/>
      <c r="E275" s="152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</row>
    <row r="276" spans="1:35" s="5" customFormat="1" ht="16.5">
      <c r="A276" s="149"/>
      <c r="B276" s="153"/>
      <c r="C276" s="151"/>
      <c r="E276" s="152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</row>
    <row r="277" spans="1:35" s="5" customFormat="1" ht="16.5">
      <c r="A277" s="149"/>
      <c r="B277" s="153"/>
      <c r="C277" s="151"/>
      <c r="E277" s="152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</row>
    <row r="278" spans="1:35" s="5" customFormat="1" ht="16.5">
      <c r="A278" s="149"/>
      <c r="B278" s="153"/>
      <c r="C278" s="151"/>
      <c r="E278" s="152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</row>
    <row r="279" spans="1:35" s="5" customFormat="1" ht="16.5">
      <c r="A279" s="149"/>
      <c r="B279" s="155"/>
      <c r="C279" s="156"/>
      <c r="E279" s="152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</row>
    <row r="280" spans="1:35" s="5" customFormat="1" ht="16.5">
      <c r="A280" s="149"/>
      <c r="B280" s="150"/>
      <c r="C280" s="151"/>
      <c r="E280" s="152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</row>
    <row r="281" spans="1:35" s="5" customFormat="1" ht="16.5">
      <c r="A281" s="149"/>
      <c r="B281" s="153"/>
      <c r="C281" s="151"/>
      <c r="E281" s="152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</row>
    <row r="282" spans="1:35" s="5" customFormat="1" ht="16.5">
      <c r="A282" s="149"/>
      <c r="B282" s="153"/>
      <c r="C282" s="151"/>
      <c r="E282" s="152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</row>
    <row r="283" spans="1:35" s="5" customFormat="1" ht="16.5">
      <c r="A283" s="149"/>
      <c r="B283" s="153"/>
      <c r="C283" s="151"/>
      <c r="E283" s="152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</row>
    <row r="284" spans="1:35" s="5" customFormat="1" ht="16.5">
      <c r="A284" s="149"/>
      <c r="B284" s="153"/>
      <c r="C284" s="151"/>
      <c r="E284" s="152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</row>
    <row r="285" spans="1:35" s="5" customFormat="1" ht="16.5">
      <c r="A285" s="149"/>
      <c r="B285" s="153"/>
      <c r="C285" s="151"/>
      <c r="E285" s="152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</row>
    <row r="286" spans="1:35" s="5" customFormat="1" ht="16.5">
      <c r="A286" s="149"/>
      <c r="B286" s="153"/>
      <c r="C286" s="151"/>
      <c r="E286" s="152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</row>
    <row r="287" spans="1:35" s="5" customFormat="1" ht="16.5">
      <c r="A287" s="149"/>
      <c r="B287" s="153"/>
      <c r="C287" s="151"/>
      <c r="E287" s="152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</row>
    <row r="288" spans="1:35" s="5" customFormat="1" ht="16.5">
      <c r="A288" s="149"/>
      <c r="B288" s="153"/>
      <c r="C288" s="151"/>
      <c r="E288" s="152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</row>
    <row r="289" spans="1:35" s="5" customFormat="1" ht="16.5">
      <c r="A289" s="149"/>
      <c r="B289" s="153"/>
      <c r="C289" s="151"/>
      <c r="E289" s="152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</row>
    <row r="290" spans="1:35" s="5" customFormat="1" ht="16.5">
      <c r="A290" s="149"/>
      <c r="B290" s="153"/>
      <c r="C290" s="151"/>
      <c r="E290" s="152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</row>
    <row r="291" spans="1:35" s="5" customFormat="1" ht="16.5">
      <c r="A291" s="149"/>
      <c r="B291" s="153"/>
      <c r="C291" s="151"/>
      <c r="E291" s="152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</row>
    <row r="292" spans="1:35" s="5" customFormat="1" ht="16.5">
      <c r="A292" s="149"/>
      <c r="B292" s="150"/>
      <c r="C292" s="151"/>
      <c r="E292" s="152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</row>
    <row r="293" spans="1:35" s="5" customFormat="1" ht="16.5">
      <c r="A293" s="149"/>
      <c r="B293" s="153"/>
      <c r="C293" s="151"/>
      <c r="E293" s="152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</row>
    <row r="294" spans="1:35" s="5" customFormat="1" ht="16.5">
      <c r="A294" s="149"/>
      <c r="B294" s="153"/>
      <c r="C294" s="151"/>
      <c r="E294" s="152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</row>
    <row r="295" spans="1:35" s="5" customFormat="1" ht="16.5">
      <c r="A295" s="149"/>
      <c r="B295" s="153"/>
      <c r="C295" s="151"/>
      <c r="E295" s="152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</row>
    <row r="296" spans="1:35" s="5" customFormat="1" ht="16.5">
      <c r="A296" s="149"/>
      <c r="B296" s="153"/>
      <c r="C296" s="151"/>
      <c r="E296" s="152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</row>
    <row r="297" spans="1:35" s="5" customFormat="1" ht="16.5">
      <c r="A297" s="149"/>
      <c r="B297" s="153"/>
      <c r="C297" s="151"/>
      <c r="E297" s="152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</row>
    <row r="298" spans="1:35" s="5" customFormat="1" ht="16.5">
      <c r="A298" s="149"/>
      <c r="B298" s="153"/>
      <c r="C298" s="151"/>
      <c r="E298" s="152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</row>
    <row r="299" spans="1:35" s="5" customFormat="1" ht="16.5">
      <c r="A299" s="149"/>
      <c r="B299" s="153"/>
      <c r="C299" s="151"/>
      <c r="E299" s="152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</row>
    <row r="300" spans="1:35" s="5" customFormat="1" ht="16.5">
      <c r="A300" s="149"/>
      <c r="B300" s="153"/>
      <c r="C300" s="151"/>
      <c r="E300" s="152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</row>
    <row r="301" spans="1:35" s="5" customFormat="1" ht="16.5">
      <c r="A301" s="149"/>
      <c r="B301" s="153"/>
      <c r="C301" s="151"/>
      <c r="E301" s="152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</row>
    <row r="302" spans="1:35" s="5" customFormat="1" ht="16.5">
      <c r="A302" s="149"/>
      <c r="B302" s="153"/>
      <c r="C302" s="151"/>
      <c r="E302" s="152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</row>
    <row r="303" spans="1:35" s="5" customFormat="1" ht="16.5">
      <c r="A303" s="149"/>
      <c r="B303" s="153"/>
      <c r="C303" s="151"/>
      <c r="E303" s="152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</row>
    <row r="304" spans="1:35" s="5" customFormat="1" ht="16.5">
      <c r="A304" s="149"/>
      <c r="B304" s="153"/>
      <c r="C304" s="151"/>
      <c r="E304" s="152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</row>
    <row r="305" spans="1:35" s="5" customFormat="1" ht="16.5">
      <c r="A305" s="149"/>
      <c r="B305" s="153"/>
      <c r="C305" s="151"/>
      <c r="E305" s="152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</row>
    <row r="306" spans="1:35" s="5" customFormat="1" ht="16.5">
      <c r="A306" s="149"/>
      <c r="B306" s="153"/>
      <c r="C306" s="151"/>
      <c r="E306" s="152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</row>
    <row r="307" spans="1:35" s="5" customFormat="1" ht="16.5">
      <c r="A307" s="149"/>
      <c r="B307" s="153"/>
      <c r="C307" s="151"/>
      <c r="E307" s="152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</row>
    <row r="308" spans="1:35" s="5" customFormat="1" ht="16.5">
      <c r="A308" s="149"/>
      <c r="B308" s="153"/>
      <c r="C308" s="151"/>
      <c r="E308" s="152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</row>
    <row r="309" spans="1:35" s="5" customFormat="1" ht="16.5">
      <c r="A309" s="149"/>
      <c r="B309" s="150"/>
      <c r="C309" s="151"/>
      <c r="E309" s="152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</row>
    <row r="310" spans="1:35" s="5" customFormat="1" ht="16.5">
      <c r="A310" s="149"/>
      <c r="B310" s="155"/>
      <c r="C310" s="156"/>
      <c r="E310" s="152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</row>
    <row r="311" spans="1:35" s="5" customFormat="1" ht="16.5">
      <c r="A311" s="149"/>
      <c r="B311" s="153"/>
      <c r="C311" s="151"/>
      <c r="E311" s="152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</row>
    <row r="312" spans="1:35" s="5" customFormat="1" ht="16.5">
      <c r="A312" s="149"/>
      <c r="B312" s="155"/>
      <c r="C312" s="156"/>
      <c r="E312" s="152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</row>
    <row r="313" spans="1:35" s="5" customFormat="1" ht="16.5">
      <c r="A313" s="149"/>
      <c r="B313" s="153"/>
      <c r="C313" s="151"/>
      <c r="E313" s="152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</row>
    <row r="314" spans="1:35" s="5" customFormat="1" ht="16.5">
      <c r="A314" s="149"/>
      <c r="B314" s="155"/>
      <c r="C314" s="156"/>
      <c r="E314" s="152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</row>
    <row r="315" spans="1:35" s="5" customFormat="1" ht="16.5">
      <c r="A315" s="149"/>
      <c r="B315" s="153"/>
      <c r="C315" s="151"/>
      <c r="E315" s="152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</row>
    <row r="316" spans="1:35" s="5" customFormat="1" ht="16.5">
      <c r="A316" s="149"/>
      <c r="B316" s="155"/>
      <c r="C316" s="156"/>
      <c r="E316" s="152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</row>
    <row r="317" spans="1:35" s="5" customFormat="1" ht="16.5">
      <c r="A317" s="149"/>
      <c r="B317" s="153"/>
      <c r="C317" s="151"/>
      <c r="E317" s="152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</row>
    <row r="318" spans="1:35" s="5" customFormat="1" ht="16.5">
      <c r="A318" s="149"/>
      <c r="B318" s="153"/>
      <c r="C318" s="151"/>
      <c r="E318" s="152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</row>
    <row r="319" spans="1:35" s="5" customFormat="1" ht="16.5">
      <c r="A319" s="149"/>
      <c r="B319" s="153"/>
      <c r="C319" s="151"/>
      <c r="E319" s="152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</row>
    <row r="320" spans="1:35" s="5" customFormat="1" ht="16.5">
      <c r="A320" s="149"/>
      <c r="B320" s="153"/>
      <c r="C320" s="151"/>
      <c r="E320" s="152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</row>
    <row r="321" spans="1:35" s="5" customFormat="1" ht="16.5">
      <c r="A321" s="149"/>
      <c r="B321" s="153"/>
      <c r="C321" s="151"/>
      <c r="E321" s="152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</row>
    <row r="322" spans="1:35" s="5" customFormat="1" ht="16.5">
      <c r="A322" s="149"/>
      <c r="B322" s="153"/>
      <c r="C322" s="157"/>
      <c r="E322" s="152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</row>
    <row r="323" spans="1:35" s="5" customFormat="1" ht="16.5">
      <c r="A323" s="158"/>
      <c r="B323" s="159"/>
      <c r="C323" s="160"/>
      <c r="E323" s="152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</row>
    <row r="324" spans="1:35" s="5" customFormat="1" ht="16.5">
      <c r="A324" s="161"/>
      <c r="B324" s="155"/>
      <c r="C324" s="162"/>
      <c r="E324" s="152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</row>
    <row r="325" spans="1:35" s="5" customFormat="1" ht="16.5">
      <c r="A325" s="161"/>
      <c r="B325" s="153"/>
      <c r="C325" s="157"/>
      <c r="E325" s="152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</row>
    <row r="326" spans="1:35" s="5" customFormat="1" ht="16.5">
      <c r="A326" s="161"/>
      <c r="B326" s="150"/>
      <c r="C326" s="157"/>
      <c r="E326" s="152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</row>
    <row r="327" spans="1:35" s="5" customFormat="1" ht="16.5">
      <c r="A327" s="161"/>
      <c r="B327" s="155"/>
      <c r="C327" s="162"/>
      <c r="E327" s="152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</row>
    <row r="328" spans="1:35" s="5" customFormat="1" ht="16.5">
      <c r="A328" s="161"/>
      <c r="B328" s="153"/>
      <c r="C328" s="157"/>
      <c r="E328" s="152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</row>
    <row r="329" spans="1:35" s="5" customFormat="1" ht="16.5">
      <c r="A329" s="161"/>
      <c r="B329" s="153"/>
      <c r="C329" s="157"/>
      <c r="E329" s="152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</row>
    <row r="330" spans="1:35" s="5" customFormat="1" ht="16.5">
      <c r="A330" s="161"/>
      <c r="B330" s="153"/>
      <c r="C330" s="157"/>
      <c r="E330" s="152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</row>
    <row r="331" spans="1:35" s="5" customFormat="1" ht="16.5">
      <c r="A331" s="161"/>
      <c r="B331" s="155"/>
      <c r="C331" s="162"/>
      <c r="E331" s="152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</row>
    <row r="332" spans="1:35" s="5" customFormat="1" ht="16.5">
      <c r="A332" s="161"/>
      <c r="B332" s="153"/>
      <c r="C332" s="157"/>
      <c r="E332" s="152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</row>
    <row r="333" spans="1:35" s="5" customFormat="1" ht="16.5">
      <c r="A333" s="161"/>
      <c r="B333" s="153"/>
      <c r="C333" s="157"/>
      <c r="E333" s="152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</row>
    <row r="334" spans="1:35" s="5" customFormat="1" ht="16.5">
      <c r="A334" s="161"/>
      <c r="B334" s="155"/>
      <c r="C334" s="162"/>
      <c r="E334" s="152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</row>
    <row r="335" spans="1:35" s="5" customFormat="1" ht="16.5">
      <c r="A335" s="161"/>
      <c r="B335" s="153"/>
      <c r="C335" s="157"/>
      <c r="E335" s="152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</row>
    <row r="336" spans="1:35" s="5" customFormat="1" ht="16.5">
      <c r="A336" s="161"/>
      <c r="B336" s="155"/>
      <c r="C336" s="162"/>
      <c r="E336" s="152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</row>
    <row r="337" spans="1:35" s="5" customFormat="1" ht="16.5">
      <c r="A337" s="161"/>
      <c r="B337" s="153"/>
      <c r="C337" s="157"/>
      <c r="E337" s="152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</row>
    <row r="338" spans="1:35" s="5" customFormat="1" ht="16.5">
      <c r="A338" s="149"/>
      <c r="B338" s="163"/>
      <c r="C338" s="151"/>
      <c r="E338" s="152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</row>
    <row r="339" spans="1:35" s="5" customFormat="1" ht="16.5">
      <c r="A339" s="149"/>
      <c r="B339" s="150"/>
      <c r="C339" s="162"/>
      <c r="E339" s="152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</row>
    <row r="340" spans="1:35" s="5" customFormat="1" ht="16.5">
      <c r="A340" s="149"/>
      <c r="B340" s="155"/>
      <c r="C340" s="162"/>
      <c r="E340" s="152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</row>
    <row r="341" spans="1:35" s="5" customFormat="1" ht="16.5">
      <c r="A341" s="149"/>
      <c r="B341" s="153"/>
      <c r="C341" s="157"/>
      <c r="E341" s="152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</row>
    <row r="342" spans="1:35" s="5" customFormat="1" ht="16.5">
      <c r="A342" s="149"/>
      <c r="B342" s="153"/>
      <c r="C342" s="157"/>
      <c r="E342" s="152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</row>
    <row r="343" spans="1:35" s="5" customFormat="1" ht="16.5">
      <c r="A343" s="149"/>
      <c r="B343" s="153"/>
      <c r="C343" s="157"/>
      <c r="E343" s="152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</row>
    <row r="344" spans="1:35" s="5" customFormat="1" ht="16.5">
      <c r="A344" s="149"/>
      <c r="B344" s="153"/>
      <c r="C344" s="157"/>
      <c r="E344" s="152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</row>
    <row r="345" spans="1:35" s="5" customFormat="1" ht="16.5">
      <c r="A345" s="149"/>
      <c r="B345" s="153"/>
      <c r="C345" s="157"/>
      <c r="E345" s="152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</row>
    <row r="346" spans="1:35" s="5" customFormat="1" ht="16.5">
      <c r="A346" s="149"/>
      <c r="B346" s="153"/>
      <c r="C346" s="157"/>
      <c r="E346" s="152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</row>
    <row r="347" spans="1:35" s="5" customFormat="1" ht="16.5">
      <c r="A347" s="149"/>
      <c r="B347" s="153"/>
      <c r="C347" s="157"/>
      <c r="E347" s="152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</row>
    <row r="348" spans="1:35" s="5" customFormat="1" ht="16.5">
      <c r="A348" s="149"/>
      <c r="B348" s="153"/>
      <c r="C348" s="157"/>
      <c r="E348" s="152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</row>
    <row r="349" spans="1:35" s="5" customFormat="1" ht="16.5">
      <c r="A349" s="149"/>
      <c r="B349" s="153"/>
      <c r="C349" s="157"/>
      <c r="E349" s="152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</row>
    <row r="350" spans="1:35" s="5" customFormat="1" ht="16.5">
      <c r="A350" s="149"/>
      <c r="B350" s="153"/>
      <c r="C350" s="157"/>
      <c r="E350" s="152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</row>
    <row r="351" spans="1:35" s="5" customFormat="1" ht="16.5">
      <c r="A351" s="149"/>
      <c r="B351" s="153"/>
      <c r="C351" s="157"/>
      <c r="E351" s="152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</row>
    <row r="352" spans="1:35" s="5" customFormat="1" ht="16.5">
      <c r="A352" s="149"/>
      <c r="B352" s="153"/>
      <c r="C352" s="157"/>
      <c r="E352" s="152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</row>
    <row r="353" spans="1:35" s="5" customFormat="1" ht="16.5">
      <c r="A353" s="149"/>
      <c r="B353" s="153"/>
      <c r="C353" s="157"/>
      <c r="E353" s="152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</row>
    <row r="354" spans="1:35" s="5" customFormat="1" ht="16.5">
      <c r="A354" s="149"/>
      <c r="B354" s="155"/>
      <c r="C354" s="162"/>
      <c r="E354" s="152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</row>
    <row r="355" spans="1:35" s="5" customFormat="1" ht="16.5">
      <c r="A355" s="149"/>
      <c r="B355" s="153"/>
      <c r="C355" s="157"/>
      <c r="E355" s="152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</row>
    <row r="356" spans="1:35" s="5" customFormat="1" ht="16.5">
      <c r="A356" s="149"/>
      <c r="B356" s="153"/>
      <c r="C356" s="157"/>
      <c r="E356" s="152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</row>
    <row r="357" spans="1:35" s="5" customFormat="1" ht="16.5">
      <c r="A357" s="149"/>
      <c r="B357" s="153"/>
      <c r="C357" s="157"/>
      <c r="E357" s="152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</row>
    <row r="358" spans="1:35" s="5" customFormat="1" ht="16.5">
      <c r="A358" s="149"/>
      <c r="B358" s="153"/>
      <c r="C358" s="157"/>
      <c r="E358" s="152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</row>
    <row r="359" spans="1:35" s="5" customFormat="1" ht="16.5">
      <c r="A359" s="149"/>
      <c r="B359" s="153"/>
      <c r="C359" s="157"/>
      <c r="E359" s="152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</row>
    <row r="360" spans="1:35" s="5" customFormat="1" ht="16.5">
      <c r="A360" s="149"/>
      <c r="B360" s="153"/>
      <c r="C360" s="157"/>
      <c r="E360" s="152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</row>
    <row r="361" spans="1:35" s="5" customFormat="1" ht="16.5">
      <c r="A361" s="149"/>
      <c r="B361" s="153"/>
      <c r="C361" s="157"/>
      <c r="E361" s="152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</row>
    <row r="362" spans="1:35" s="5" customFormat="1" ht="16.5">
      <c r="A362" s="149"/>
      <c r="B362" s="153"/>
      <c r="C362" s="157"/>
      <c r="E362" s="152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</row>
    <row r="363" spans="1:35" s="5" customFormat="1" ht="16.5">
      <c r="A363" s="149"/>
      <c r="B363" s="153"/>
      <c r="C363" s="157"/>
      <c r="E363" s="152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</row>
    <row r="364" spans="1:35" s="5" customFormat="1" ht="16.5">
      <c r="A364" s="149"/>
      <c r="B364" s="153"/>
      <c r="C364" s="157"/>
      <c r="E364" s="152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</row>
    <row r="365" spans="1:35" s="5" customFormat="1" ht="15" customHeight="1">
      <c r="A365" s="149"/>
      <c r="B365" s="153"/>
      <c r="C365" s="157"/>
      <c r="E365" s="152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</row>
    <row r="366" spans="1:35" s="5" customFormat="1" ht="15" customHeight="1">
      <c r="A366" s="149"/>
      <c r="B366" s="153"/>
      <c r="C366" s="157"/>
      <c r="E366" s="152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</row>
    <row r="367" spans="1:35" s="5" customFormat="1" ht="15" customHeight="1">
      <c r="A367" s="149"/>
      <c r="B367" s="153"/>
      <c r="C367" s="157"/>
      <c r="E367" s="152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</row>
    <row r="368" spans="1:35" s="5" customFormat="1" ht="15" customHeight="1">
      <c r="A368" s="149"/>
      <c r="B368" s="153"/>
      <c r="C368" s="157"/>
      <c r="E368" s="152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</row>
    <row r="369" spans="1:35" s="5" customFormat="1" ht="15" customHeight="1">
      <c r="A369" s="149"/>
      <c r="B369" s="153"/>
      <c r="C369" s="157"/>
      <c r="E369" s="152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</row>
    <row r="370" spans="1:35" s="5" customFormat="1" ht="15" customHeight="1">
      <c r="A370" s="149"/>
      <c r="B370" s="150"/>
      <c r="C370" s="162"/>
      <c r="E370" s="152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</row>
    <row r="371" spans="1:35" s="5" customFormat="1" ht="15" customHeight="1">
      <c r="A371" s="149"/>
      <c r="B371" s="155"/>
      <c r="C371" s="162"/>
      <c r="E371" s="152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</row>
    <row r="372" spans="1:35" s="5" customFormat="1" ht="15" customHeight="1">
      <c r="A372" s="161"/>
      <c r="B372" s="153"/>
      <c r="C372" s="157"/>
      <c r="E372" s="152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</row>
    <row r="373" spans="1:35" s="5" customFormat="1" ht="15" customHeight="1">
      <c r="A373" s="149"/>
      <c r="B373" s="153"/>
      <c r="C373" s="157"/>
      <c r="E373" s="152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</row>
    <row r="374" spans="1:35" s="5" customFormat="1" ht="15" customHeight="1">
      <c r="A374" s="161"/>
      <c r="B374" s="153"/>
      <c r="C374" s="157"/>
      <c r="E374" s="152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</row>
    <row r="375" spans="1:35" s="5" customFormat="1" ht="15" customHeight="1">
      <c r="A375" s="149"/>
      <c r="B375" s="153"/>
      <c r="C375" s="157"/>
      <c r="E375" s="152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</row>
    <row r="376" spans="1:35" s="5" customFormat="1" ht="15" customHeight="1">
      <c r="A376" s="161"/>
      <c r="B376" s="153"/>
      <c r="C376" s="157"/>
      <c r="E376" s="152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</row>
    <row r="377" spans="1:35" s="5" customFormat="1" ht="15" customHeight="1">
      <c r="A377" s="149"/>
      <c r="B377" s="153"/>
      <c r="C377" s="157"/>
      <c r="E377" s="152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</row>
    <row r="378" spans="1:35" s="5" customFormat="1" ht="15" customHeight="1">
      <c r="A378" s="161"/>
      <c r="B378" s="153"/>
      <c r="C378" s="157"/>
      <c r="E378" s="152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</row>
    <row r="379" spans="1:35" s="5" customFormat="1" ht="15" customHeight="1">
      <c r="A379" s="149"/>
      <c r="B379" s="153"/>
      <c r="C379" s="157"/>
      <c r="E379" s="152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</row>
    <row r="380" spans="1:35" s="5" customFormat="1" ht="15" customHeight="1">
      <c r="A380" s="161"/>
      <c r="B380" s="153"/>
      <c r="C380" s="157"/>
      <c r="E380" s="152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</row>
    <row r="381" spans="1:35" s="5" customFormat="1" ht="15" customHeight="1">
      <c r="A381" s="149"/>
      <c r="B381" s="153"/>
      <c r="C381" s="157"/>
      <c r="E381" s="152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</row>
    <row r="382" spans="1:35" s="5" customFormat="1" ht="15" customHeight="1">
      <c r="A382" s="161"/>
      <c r="B382" s="153"/>
      <c r="C382" s="157"/>
      <c r="E382" s="152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</row>
    <row r="383" spans="1:35" s="5" customFormat="1" ht="15" customHeight="1">
      <c r="A383" s="149"/>
      <c r="B383" s="153"/>
      <c r="C383" s="157"/>
      <c r="E383" s="152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</row>
    <row r="384" spans="1:35" s="5" customFormat="1" ht="15" customHeight="1">
      <c r="A384" s="161"/>
      <c r="B384" s="153"/>
      <c r="C384" s="157"/>
      <c r="E384" s="152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</row>
    <row r="385" spans="1:35" s="5" customFormat="1" ht="15" customHeight="1">
      <c r="A385" s="149"/>
      <c r="B385" s="153"/>
      <c r="C385" s="157"/>
      <c r="E385" s="152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</row>
    <row r="386" spans="1:35" s="5" customFormat="1" ht="15" customHeight="1">
      <c r="A386" s="161"/>
      <c r="B386" s="153"/>
      <c r="C386" s="157"/>
      <c r="E386" s="152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</row>
    <row r="387" spans="1:35" s="5" customFormat="1" ht="15" customHeight="1">
      <c r="A387" s="149"/>
      <c r="B387" s="153"/>
      <c r="C387" s="157"/>
      <c r="E387" s="152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</row>
    <row r="388" spans="1:35" s="5" customFormat="1" ht="15" customHeight="1">
      <c r="A388" s="161"/>
      <c r="B388" s="153"/>
      <c r="C388" s="157"/>
      <c r="E388" s="152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</row>
    <row r="389" spans="1:35" s="5" customFormat="1" ht="15" customHeight="1">
      <c r="A389" s="149"/>
      <c r="B389" s="153"/>
      <c r="C389" s="157"/>
      <c r="E389" s="152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</row>
    <row r="390" spans="1:35" s="5" customFormat="1" ht="15" customHeight="1">
      <c r="A390" s="161"/>
      <c r="B390" s="153"/>
      <c r="C390" s="157"/>
      <c r="E390" s="152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</row>
    <row r="391" spans="1:35" s="5" customFormat="1" ht="15" customHeight="1">
      <c r="A391" s="161"/>
      <c r="B391" s="155"/>
      <c r="C391" s="162"/>
      <c r="E391" s="152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</row>
    <row r="392" spans="1:35" s="5" customFormat="1" ht="15" customHeight="1">
      <c r="A392" s="161"/>
      <c r="B392" s="153"/>
      <c r="C392" s="157"/>
      <c r="E392" s="152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</row>
    <row r="393" spans="1:35" s="5" customFormat="1" ht="15" customHeight="1">
      <c r="A393" s="161"/>
      <c r="B393" s="153"/>
      <c r="C393" s="157"/>
      <c r="E393" s="152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</row>
    <row r="394" spans="1:35" s="5" customFormat="1" ht="15" customHeight="1">
      <c r="A394" s="161"/>
      <c r="B394" s="153"/>
      <c r="C394" s="157"/>
      <c r="E394" s="152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</row>
    <row r="395" spans="1:35" s="5" customFormat="1" ht="15" customHeight="1">
      <c r="A395" s="161"/>
      <c r="B395" s="153"/>
      <c r="C395" s="157"/>
      <c r="E395" s="152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</row>
    <row r="396" spans="1:35" s="5" customFormat="1" ht="15" customHeight="1">
      <c r="A396" s="161"/>
      <c r="B396" s="153"/>
      <c r="C396" s="157"/>
      <c r="E396" s="152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</row>
    <row r="397" spans="1:35" s="5" customFormat="1" ht="15" customHeight="1">
      <c r="A397" s="161"/>
      <c r="B397" s="153"/>
      <c r="C397" s="157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</row>
    <row r="398" spans="1:35" s="5" customFormat="1" ht="15" customHeight="1">
      <c r="A398" s="149"/>
      <c r="B398" s="164"/>
      <c r="C398" s="165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</row>
    <row r="399" spans="3:35" s="5" customFormat="1" ht="15" customHeight="1">
      <c r="C399" s="166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</row>
    <row r="400" spans="3:35" s="5" customFormat="1" ht="15" customHeight="1">
      <c r="C400" s="166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</row>
    <row r="401" spans="3:35" s="5" customFormat="1" ht="15" customHeight="1">
      <c r="C401" s="166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</row>
    <row r="402" spans="3:35" s="5" customFormat="1" ht="15" customHeight="1">
      <c r="C402" s="166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</row>
    <row r="403" spans="3:35" s="5" customFormat="1" ht="15" customHeight="1">
      <c r="C403" s="166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</row>
    <row r="404" spans="3:35" s="5" customFormat="1" ht="15" customHeight="1">
      <c r="C404" s="166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</row>
    <row r="405" spans="3:35" s="5" customFormat="1" ht="15" customHeight="1">
      <c r="C405" s="166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</row>
    <row r="406" spans="3:35" s="5" customFormat="1" ht="15" customHeight="1">
      <c r="C406" s="166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</row>
    <row r="407" spans="3:35" s="5" customFormat="1" ht="15" customHeight="1">
      <c r="C407" s="166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</row>
    <row r="408" spans="3:35" s="5" customFormat="1" ht="15" customHeight="1">
      <c r="C408" s="166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</row>
    <row r="409" spans="3:35" s="5" customFormat="1" ht="15" customHeight="1">
      <c r="C409" s="166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</row>
    <row r="410" spans="3:35" s="5" customFormat="1" ht="15" customHeight="1">
      <c r="C410" s="166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</row>
    <row r="411" spans="3:35" s="5" customFormat="1" ht="15" customHeight="1">
      <c r="C411" s="166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</row>
    <row r="412" spans="3:35" s="5" customFormat="1" ht="15" customHeight="1">
      <c r="C412" s="166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</row>
    <row r="413" spans="3:35" s="5" customFormat="1" ht="15" customHeight="1">
      <c r="C413" s="166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</row>
    <row r="414" spans="3:35" s="5" customFormat="1" ht="15" customHeight="1">
      <c r="C414" s="166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</row>
    <row r="415" spans="3:35" s="5" customFormat="1" ht="15" customHeight="1">
      <c r="C415" s="166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</row>
    <row r="416" spans="3:35" s="5" customFormat="1" ht="15" customHeight="1">
      <c r="C416" s="166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</row>
    <row r="417" spans="3:35" s="5" customFormat="1" ht="15" customHeight="1">
      <c r="C417" s="166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</row>
    <row r="418" spans="3:35" s="5" customFormat="1" ht="15" customHeight="1">
      <c r="C418" s="166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</row>
    <row r="419" spans="3:35" s="5" customFormat="1" ht="15" customHeight="1">
      <c r="C419" s="166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</row>
    <row r="420" spans="3:35" s="5" customFormat="1" ht="15" customHeight="1">
      <c r="C420" s="166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</row>
    <row r="421" spans="3:35" s="5" customFormat="1" ht="15" customHeight="1">
      <c r="C421" s="166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</row>
    <row r="422" spans="3:35" s="5" customFormat="1" ht="15" customHeight="1">
      <c r="C422" s="166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</row>
    <row r="423" spans="3:35" s="5" customFormat="1" ht="15" customHeight="1">
      <c r="C423" s="166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</row>
    <row r="424" spans="3:35" s="5" customFormat="1" ht="15" customHeight="1">
      <c r="C424" s="166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</row>
    <row r="425" spans="3:35" s="5" customFormat="1" ht="15" customHeight="1">
      <c r="C425" s="166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</row>
    <row r="426" spans="3:35" s="5" customFormat="1" ht="15" customHeight="1">
      <c r="C426" s="166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</row>
    <row r="427" spans="3:35" s="5" customFormat="1" ht="15" customHeight="1">
      <c r="C427" s="166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</row>
    <row r="428" spans="3:35" s="5" customFormat="1" ht="15" customHeight="1">
      <c r="C428" s="166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</row>
    <row r="429" spans="3:35" s="5" customFormat="1" ht="15" customHeight="1">
      <c r="C429" s="166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</row>
    <row r="430" spans="3:35" s="5" customFormat="1" ht="15" customHeight="1">
      <c r="C430" s="166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</row>
    <row r="431" spans="3:35" s="5" customFormat="1" ht="15" customHeight="1">
      <c r="C431" s="166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</row>
    <row r="432" spans="3:35" s="5" customFormat="1" ht="15" customHeight="1">
      <c r="C432" s="166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</row>
    <row r="433" spans="3:35" s="5" customFormat="1" ht="15" customHeight="1">
      <c r="C433" s="166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</row>
    <row r="434" spans="3:35" s="5" customFormat="1" ht="15" customHeight="1">
      <c r="C434" s="166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</row>
    <row r="435" spans="3:35" s="5" customFormat="1" ht="15" customHeight="1">
      <c r="C435" s="166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</row>
    <row r="436" spans="3:35" s="5" customFormat="1" ht="15" customHeight="1">
      <c r="C436" s="166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</row>
    <row r="437" spans="3:35" s="5" customFormat="1" ht="15" customHeight="1">
      <c r="C437" s="166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</row>
    <row r="438" spans="3:35" s="5" customFormat="1" ht="15" customHeight="1">
      <c r="C438" s="166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</row>
    <row r="439" spans="3:35" s="5" customFormat="1" ht="15" customHeight="1">
      <c r="C439" s="166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</row>
    <row r="440" spans="3:35" s="5" customFormat="1" ht="15" customHeight="1">
      <c r="C440" s="166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</row>
    <row r="441" spans="3:35" s="5" customFormat="1" ht="15" customHeight="1">
      <c r="C441" s="166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</row>
    <row r="442" spans="3:35" s="5" customFormat="1" ht="15" customHeight="1">
      <c r="C442" s="166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</row>
    <row r="443" spans="3:35" s="5" customFormat="1" ht="15" customHeight="1">
      <c r="C443" s="166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</row>
    <row r="444" spans="3:35" s="5" customFormat="1" ht="15" customHeight="1">
      <c r="C444" s="166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</row>
    <row r="445" spans="3:35" s="5" customFormat="1" ht="15" customHeight="1">
      <c r="C445" s="166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</row>
    <row r="446" spans="3:35" s="5" customFormat="1" ht="15" customHeight="1">
      <c r="C446" s="166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</row>
    <row r="447" spans="3:35" s="5" customFormat="1" ht="15" customHeight="1">
      <c r="C447" s="166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</row>
    <row r="448" spans="3:35" s="5" customFormat="1" ht="15" customHeight="1">
      <c r="C448" s="166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</row>
    <row r="449" spans="3:35" s="5" customFormat="1" ht="15" customHeight="1">
      <c r="C449" s="166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</row>
    <row r="450" spans="3:35" s="5" customFormat="1" ht="15" customHeight="1">
      <c r="C450" s="166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</row>
    <row r="451" spans="3:35" s="5" customFormat="1" ht="15" customHeight="1">
      <c r="C451" s="166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</row>
    <row r="452" spans="3:35" s="5" customFormat="1" ht="15" customHeight="1">
      <c r="C452" s="166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</row>
    <row r="453" spans="3:35" s="5" customFormat="1" ht="15" customHeight="1">
      <c r="C453" s="166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</row>
    <row r="454" spans="3:35" s="5" customFormat="1" ht="15" customHeight="1">
      <c r="C454" s="166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</row>
    <row r="455" spans="3:35" s="5" customFormat="1" ht="15" customHeight="1">
      <c r="C455" s="166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</row>
    <row r="456" spans="3:35" s="5" customFormat="1" ht="15" customHeight="1">
      <c r="C456" s="166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</row>
    <row r="457" spans="3:35" s="5" customFormat="1" ht="15" customHeight="1">
      <c r="C457" s="166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</row>
    <row r="458" spans="3:35" s="5" customFormat="1" ht="15" customHeight="1">
      <c r="C458" s="166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</row>
    <row r="459" spans="3:35" s="5" customFormat="1" ht="15" customHeight="1">
      <c r="C459" s="166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</row>
    <row r="460" spans="3:35" s="5" customFormat="1" ht="15" customHeight="1">
      <c r="C460" s="166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</row>
    <row r="461" spans="3:35" s="5" customFormat="1" ht="15" customHeight="1">
      <c r="C461" s="166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</row>
    <row r="462" spans="3:35" s="5" customFormat="1" ht="15" customHeight="1">
      <c r="C462" s="166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</row>
    <row r="463" spans="3:35" s="5" customFormat="1" ht="15" customHeight="1">
      <c r="C463" s="166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</row>
    <row r="464" spans="3:35" s="5" customFormat="1" ht="15" customHeight="1">
      <c r="C464" s="166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</row>
    <row r="465" spans="3:35" s="5" customFormat="1" ht="15" customHeight="1">
      <c r="C465" s="166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</row>
    <row r="466" spans="3:35" s="5" customFormat="1" ht="15" customHeight="1">
      <c r="C466" s="166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</row>
    <row r="467" spans="3:35" s="5" customFormat="1" ht="15" customHeight="1">
      <c r="C467" s="166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</row>
    <row r="468" spans="3:35" s="5" customFormat="1" ht="15" customHeight="1">
      <c r="C468" s="166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</row>
    <row r="469" spans="3:35" s="5" customFormat="1" ht="15" customHeight="1">
      <c r="C469" s="166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</row>
    <row r="470" spans="3:35" s="5" customFormat="1" ht="15" customHeight="1">
      <c r="C470" s="166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</row>
    <row r="471" spans="3:35" s="5" customFormat="1" ht="15" customHeight="1">
      <c r="C471" s="166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</row>
    <row r="472" spans="3:35" s="5" customFormat="1" ht="15" customHeight="1">
      <c r="C472" s="166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</row>
    <row r="473" spans="3:35" s="5" customFormat="1" ht="15" customHeight="1">
      <c r="C473" s="166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</row>
    <row r="474" spans="3:35" s="5" customFormat="1" ht="15" customHeight="1">
      <c r="C474" s="166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</row>
    <row r="475" spans="3:35" s="5" customFormat="1" ht="15" customHeight="1">
      <c r="C475" s="166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</row>
    <row r="476" spans="3:35" s="5" customFormat="1" ht="15" customHeight="1">
      <c r="C476" s="166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</row>
    <row r="477" spans="3:35" s="5" customFormat="1" ht="15" customHeight="1">
      <c r="C477" s="166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</row>
    <row r="478" spans="3:35" s="5" customFormat="1" ht="15" customHeight="1">
      <c r="C478" s="166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</row>
    <row r="479" spans="3:35" s="5" customFormat="1" ht="15" customHeight="1">
      <c r="C479" s="166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</row>
    <row r="480" spans="3:35" s="5" customFormat="1" ht="15" customHeight="1">
      <c r="C480" s="166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</row>
    <row r="481" spans="3:35" s="5" customFormat="1" ht="15" customHeight="1">
      <c r="C481" s="166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</row>
    <row r="482" spans="3:35" s="5" customFormat="1" ht="15" customHeight="1">
      <c r="C482" s="166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</row>
    <row r="483" spans="3:35" s="5" customFormat="1" ht="15" customHeight="1">
      <c r="C483" s="166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</row>
    <row r="484" spans="3:35" s="5" customFormat="1" ht="16.5">
      <c r="C484" s="166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</row>
    <row r="485" spans="3:35" s="5" customFormat="1" ht="16.5">
      <c r="C485" s="166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</row>
    <row r="486" spans="3:35" s="5" customFormat="1" ht="16.5">
      <c r="C486" s="166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</row>
    <row r="487" spans="3:35" s="5" customFormat="1" ht="16.5">
      <c r="C487" s="166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</row>
    <row r="488" spans="3:35" s="5" customFormat="1" ht="16.5">
      <c r="C488" s="166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</row>
    <row r="489" spans="3:35" s="5" customFormat="1" ht="16.5">
      <c r="C489" s="166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</row>
    <row r="490" spans="3:35" s="5" customFormat="1" ht="16.5">
      <c r="C490" s="166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</row>
    <row r="491" spans="3:35" s="5" customFormat="1" ht="16.5">
      <c r="C491" s="166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</row>
    <row r="492" spans="3:35" s="5" customFormat="1" ht="16.5">
      <c r="C492" s="166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</row>
    <row r="493" spans="3:35" s="5" customFormat="1" ht="16.5">
      <c r="C493" s="166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</row>
    <row r="494" spans="3:35" s="5" customFormat="1" ht="16.5">
      <c r="C494" s="166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</row>
    <row r="495" spans="3:35" s="5" customFormat="1" ht="16.5">
      <c r="C495" s="166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</row>
    <row r="496" spans="3:35" s="5" customFormat="1" ht="16.5">
      <c r="C496" s="166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</row>
    <row r="497" spans="3:35" s="5" customFormat="1" ht="16.5">
      <c r="C497" s="166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</row>
    <row r="498" spans="3:35" s="5" customFormat="1" ht="16.5">
      <c r="C498" s="166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</row>
    <row r="499" spans="3:35" s="5" customFormat="1" ht="16.5">
      <c r="C499" s="166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</row>
    <row r="500" spans="3:35" s="5" customFormat="1" ht="16.5">
      <c r="C500" s="166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</row>
    <row r="501" spans="3:35" s="5" customFormat="1" ht="16.5">
      <c r="C501" s="166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</row>
    <row r="502" spans="3:35" s="5" customFormat="1" ht="16.5">
      <c r="C502" s="166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</row>
    <row r="503" spans="3:35" s="5" customFormat="1" ht="16.5">
      <c r="C503" s="166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</row>
    <row r="504" spans="3:35" s="5" customFormat="1" ht="16.5">
      <c r="C504" s="166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</row>
    <row r="505" spans="3:35" s="5" customFormat="1" ht="16.5">
      <c r="C505" s="166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</row>
    <row r="506" spans="3:35" s="5" customFormat="1" ht="16.5">
      <c r="C506" s="166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</row>
    <row r="507" spans="3:35" s="5" customFormat="1" ht="16.5">
      <c r="C507" s="166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</row>
    <row r="508" spans="3:35" s="5" customFormat="1" ht="16.5">
      <c r="C508" s="166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</row>
    <row r="509" spans="3:35" s="5" customFormat="1" ht="16.5">
      <c r="C509" s="166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</row>
    <row r="510" spans="3:35" s="5" customFormat="1" ht="16.5">
      <c r="C510" s="166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</row>
    <row r="511" spans="3:35" s="5" customFormat="1" ht="16.5">
      <c r="C511" s="166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</row>
    <row r="512" spans="3:35" s="5" customFormat="1" ht="16.5">
      <c r="C512" s="166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</row>
    <row r="513" spans="3:35" s="5" customFormat="1" ht="16.5">
      <c r="C513" s="166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</row>
    <row r="514" spans="3:35" s="5" customFormat="1" ht="16.5">
      <c r="C514" s="166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</row>
    <row r="515" spans="3:35" s="5" customFormat="1" ht="16.5">
      <c r="C515" s="166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</row>
    <row r="516" spans="3:35" s="5" customFormat="1" ht="16.5">
      <c r="C516" s="166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</row>
    <row r="517" spans="3:35" s="5" customFormat="1" ht="16.5">
      <c r="C517" s="166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</row>
    <row r="518" spans="3:35" s="5" customFormat="1" ht="16.5">
      <c r="C518" s="166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</row>
    <row r="519" spans="3:35" s="5" customFormat="1" ht="16.5">
      <c r="C519" s="166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</row>
    <row r="520" spans="3:35" s="5" customFormat="1" ht="16.5">
      <c r="C520" s="166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</row>
    <row r="521" spans="3:35" s="5" customFormat="1" ht="16.5">
      <c r="C521" s="166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</row>
    <row r="522" spans="3:35" s="5" customFormat="1" ht="16.5">
      <c r="C522" s="166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</row>
    <row r="523" spans="3:35" s="5" customFormat="1" ht="16.5">
      <c r="C523" s="166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</row>
    <row r="524" spans="3:35" s="5" customFormat="1" ht="16.5">
      <c r="C524" s="166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</row>
    <row r="525" spans="3:35" s="5" customFormat="1" ht="16.5">
      <c r="C525" s="166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</row>
    <row r="526" spans="3:35" s="5" customFormat="1" ht="16.5">
      <c r="C526" s="166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</row>
    <row r="527" spans="3:35" s="5" customFormat="1" ht="16.5">
      <c r="C527" s="166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</row>
    <row r="528" spans="3:35" s="5" customFormat="1" ht="16.5">
      <c r="C528" s="166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</row>
    <row r="529" spans="3:35" s="5" customFormat="1" ht="16.5">
      <c r="C529" s="166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</row>
    <row r="530" spans="3:35" s="5" customFormat="1" ht="16.5">
      <c r="C530" s="166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</row>
    <row r="531" spans="3:35" s="5" customFormat="1" ht="16.5">
      <c r="C531" s="166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</row>
    <row r="532" spans="3:35" s="5" customFormat="1" ht="16.5">
      <c r="C532" s="166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</row>
    <row r="533" spans="3:35" s="5" customFormat="1" ht="16.5">
      <c r="C533" s="166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</row>
    <row r="534" spans="3:35" s="5" customFormat="1" ht="16.5">
      <c r="C534" s="166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</row>
    <row r="535" spans="3:35" s="5" customFormat="1" ht="16.5">
      <c r="C535" s="166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</row>
    <row r="536" spans="3:35" s="5" customFormat="1" ht="16.5">
      <c r="C536" s="166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</row>
    <row r="537" spans="3:35" s="5" customFormat="1" ht="16.5">
      <c r="C537" s="166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</row>
    <row r="538" spans="3:35" s="5" customFormat="1" ht="16.5">
      <c r="C538" s="166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</row>
    <row r="539" spans="3:35" s="5" customFormat="1" ht="16.5">
      <c r="C539" s="166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</row>
    <row r="540" spans="3:35" s="5" customFormat="1" ht="16.5">
      <c r="C540" s="166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</row>
    <row r="541" spans="3:35" s="5" customFormat="1" ht="16.5">
      <c r="C541" s="166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</row>
    <row r="542" spans="3:35" s="5" customFormat="1" ht="16.5">
      <c r="C542" s="166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</row>
    <row r="543" spans="3:35" s="5" customFormat="1" ht="16.5">
      <c r="C543" s="166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</row>
    <row r="544" spans="3:35" s="5" customFormat="1" ht="16.5">
      <c r="C544" s="166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</row>
    <row r="545" spans="3:35" s="5" customFormat="1" ht="16.5">
      <c r="C545" s="166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</row>
    <row r="546" spans="3:35" s="5" customFormat="1" ht="16.5">
      <c r="C546" s="166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</row>
    <row r="547" spans="3:35" s="5" customFormat="1" ht="16.5">
      <c r="C547" s="166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</row>
    <row r="548" spans="3:35" s="5" customFormat="1" ht="16.5">
      <c r="C548" s="166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</row>
    <row r="549" spans="3:35" s="5" customFormat="1" ht="16.5">
      <c r="C549" s="166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</row>
    <row r="550" spans="3:35" s="5" customFormat="1" ht="16.5">
      <c r="C550" s="166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</row>
    <row r="551" spans="3:35" s="5" customFormat="1" ht="16.5">
      <c r="C551" s="166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</row>
    <row r="552" spans="3:35" s="5" customFormat="1" ht="16.5">
      <c r="C552" s="166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</row>
    <row r="553" spans="3:35" s="5" customFormat="1" ht="16.5">
      <c r="C553" s="166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</row>
    <row r="554" spans="3:35" s="5" customFormat="1" ht="16.5">
      <c r="C554" s="166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</row>
    <row r="555" spans="3:35" s="5" customFormat="1" ht="16.5">
      <c r="C555" s="166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</row>
    <row r="556" spans="3:35" s="5" customFormat="1" ht="16.5">
      <c r="C556" s="166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</row>
    <row r="557" spans="3:35" s="5" customFormat="1" ht="16.5">
      <c r="C557" s="166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</row>
    <row r="558" spans="3:35" s="5" customFormat="1" ht="16.5">
      <c r="C558" s="166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</row>
    <row r="559" spans="3:35" s="5" customFormat="1" ht="16.5">
      <c r="C559" s="166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</row>
    <row r="560" spans="3:35" s="5" customFormat="1" ht="16.5">
      <c r="C560" s="166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</row>
    <row r="561" spans="3:35" s="5" customFormat="1" ht="16.5">
      <c r="C561" s="166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</row>
    <row r="562" spans="3:35" s="5" customFormat="1" ht="16.5">
      <c r="C562" s="166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</row>
    <row r="563" spans="3:35" s="5" customFormat="1" ht="16.5">
      <c r="C563" s="166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</row>
    <row r="564" spans="3:35" s="5" customFormat="1" ht="16.5">
      <c r="C564" s="166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</row>
    <row r="565" spans="3:35" s="5" customFormat="1" ht="16.5">
      <c r="C565" s="166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</row>
    <row r="566" spans="3:35" s="5" customFormat="1" ht="16.5">
      <c r="C566" s="166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</row>
    <row r="567" spans="3:35" s="5" customFormat="1" ht="16.5">
      <c r="C567" s="166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</row>
    <row r="568" spans="3:35" s="5" customFormat="1" ht="16.5">
      <c r="C568" s="166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</row>
    <row r="569" spans="3:35" s="5" customFormat="1" ht="16.5">
      <c r="C569" s="166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</row>
    <row r="570" spans="3:35" s="5" customFormat="1" ht="16.5">
      <c r="C570" s="166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</row>
    <row r="571" spans="3:35" s="5" customFormat="1" ht="16.5">
      <c r="C571" s="166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</row>
    <row r="572" spans="3:35" s="5" customFormat="1" ht="16.5">
      <c r="C572" s="166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</row>
    <row r="573" spans="3:35" s="5" customFormat="1" ht="16.5">
      <c r="C573" s="166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</row>
    <row r="574" spans="3:35" s="5" customFormat="1" ht="16.5">
      <c r="C574" s="166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</row>
    <row r="575" spans="3:35" s="5" customFormat="1" ht="16.5">
      <c r="C575" s="166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</row>
    <row r="576" spans="3:35" s="5" customFormat="1" ht="16.5">
      <c r="C576" s="166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</row>
    <row r="577" spans="3:35" s="5" customFormat="1" ht="16.5">
      <c r="C577" s="166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</row>
    <row r="578" spans="3:35" s="5" customFormat="1" ht="16.5">
      <c r="C578" s="166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</row>
    <row r="579" spans="3:35" s="5" customFormat="1" ht="16.5">
      <c r="C579" s="166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</row>
    <row r="580" spans="3:35" s="5" customFormat="1" ht="16.5">
      <c r="C580" s="166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</row>
    <row r="581" spans="3:35" s="5" customFormat="1" ht="16.5">
      <c r="C581" s="166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</row>
    <row r="582" spans="3:35" s="5" customFormat="1" ht="16.5">
      <c r="C582" s="166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</row>
    <row r="583" spans="3:35" s="5" customFormat="1" ht="16.5">
      <c r="C583" s="166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</row>
    <row r="584" spans="3:35" s="5" customFormat="1" ht="16.5">
      <c r="C584" s="166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</row>
    <row r="585" spans="3:35" s="5" customFormat="1" ht="16.5">
      <c r="C585" s="166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</row>
    <row r="586" spans="3:35" s="5" customFormat="1" ht="16.5">
      <c r="C586" s="166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</row>
    <row r="587" spans="3:35" s="5" customFormat="1" ht="16.5">
      <c r="C587" s="166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</row>
    <row r="588" spans="3:35" s="5" customFormat="1" ht="16.5">
      <c r="C588" s="166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</row>
    <row r="589" spans="3:35" s="5" customFormat="1" ht="16.5">
      <c r="C589" s="166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</row>
    <row r="590" spans="3:35" s="5" customFormat="1" ht="16.5">
      <c r="C590" s="166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</row>
    <row r="591" spans="3:35" s="5" customFormat="1" ht="16.5">
      <c r="C591" s="166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</row>
    <row r="592" spans="3:35" s="5" customFormat="1" ht="16.5">
      <c r="C592" s="166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</row>
    <row r="593" spans="3:35" s="5" customFormat="1" ht="16.5">
      <c r="C593" s="166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</row>
    <row r="594" spans="3:35" s="5" customFormat="1" ht="16.5">
      <c r="C594" s="166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</row>
    <row r="595" spans="3:35" s="5" customFormat="1" ht="16.5">
      <c r="C595" s="166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</row>
    <row r="596" spans="3:35" s="5" customFormat="1" ht="16.5">
      <c r="C596" s="166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</row>
    <row r="597" spans="3:35" s="5" customFormat="1" ht="16.5">
      <c r="C597" s="166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</row>
    <row r="598" spans="3:35" s="5" customFormat="1" ht="16.5">
      <c r="C598" s="166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</row>
    <row r="599" spans="3:35" s="5" customFormat="1" ht="16.5">
      <c r="C599" s="166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</row>
    <row r="600" spans="3:35" s="5" customFormat="1" ht="16.5">
      <c r="C600" s="166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</row>
    <row r="601" spans="3:35" s="5" customFormat="1" ht="16.5">
      <c r="C601" s="166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</row>
    <row r="602" spans="3:35" s="5" customFormat="1" ht="16.5">
      <c r="C602" s="166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</row>
    <row r="603" spans="3:35" s="5" customFormat="1" ht="16.5">
      <c r="C603" s="166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</row>
    <row r="604" spans="3:35" s="5" customFormat="1" ht="16.5">
      <c r="C604" s="166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</row>
    <row r="605" spans="3:35" s="5" customFormat="1" ht="16.5">
      <c r="C605" s="166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</row>
    <row r="606" spans="3:35" s="5" customFormat="1" ht="16.5">
      <c r="C606" s="166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</row>
    <row r="607" spans="3:35" s="5" customFormat="1" ht="16.5">
      <c r="C607" s="166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</row>
    <row r="608" spans="3:35" s="5" customFormat="1" ht="16.5">
      <c r="C608" s="166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</row>
    <row r="609" spans="3:35" s="5" customFormat="1" ht="16.5">
      <c r="C609" s="166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</row>
    <row r="610" spans="3:35" s="5" customFormat="1" ht="16.5">
      <c r="C610" s="166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</row>
    <row r="611" spans="3:35" s="5" customFormat="1" ht="16.5">
      <c r="C611" s="166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</row>
    <row r="612" spans="3:35" s="5" customFormat="1" ht="16.5">
      <c r="C612" s="166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</row>
    <row r="613" spans="3:35" s="5" customFormat="1" ht="16.5">
      <c r="C613" s="166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</row>
    <row r="614" spans="3:35" s="5" customFormat="1" ht="16.5">
      <c r="C614" s="166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</row>
    <row r="615" spans="3:35" s="5" customFormat="1" ht="16.5">
      <c r="C615" s="166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</row>
    <row r="616" spans="3:35" s="5" customFormat="1" ht="16.5">
      <c r="C616" s="166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</row>
    <row r="617" spans="3:35" s="5" customFormat="1" ht="16.5">
      <c r="C617" s="166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</row>
    <row r="618" spans="3:35" s="5" customFormat="1" ht="16.5">
      <c r="C618" s="166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</row>
    <row r="619" spans="3:35" s="5" customFormat="1" ht="16.5">
      <c r="C619" s="166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</row>
    <row r="620" spans="3:35" s="5" customFormat="1" ht="16.5">
      <c r="C620" s="166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</row>
    <row r="621" spans="3:35" s="5" customFormat="1" ht="16.5">
      <c r="C621" s="166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</row>
    <row r="622" spans="3:35" s="5" customFormat="1" ht="16.5">
      <c r="C622" s="166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</row>
    <row r="623" spans="3:35" s="5" customFormat="1" ht="16.5">
      <c r="C623" s="166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</row>
    <row r="624" spans="3:35" s="5" customFormat="1" ht="16.5">
      <c r="C624" s="166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</row>
    <row r="625" spans="3:35" s="5" customFormat="1" ht="16.5">
      <c r="C625" s="166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</row>
    <row r="626" spans="3:35" s="5" customFormat="1" ht="16.5">
      <c r="C626" s="166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</row>
    <row r="627" spans="3:35" s="5" customFormat="1" ht="16.5">
      <c r="C627" s="166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</row>
    <row r="628" spans="3:35" s="5" customFormat="1" ht="16.5">
      <c r="C628" s="166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</row>
    <row r="629" spans="3:35" s="5" customFormat="1" ht="16.5">
      <c r="C629" s="166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</row>
    <row r="630" spans="3:35" s="5" customFormat="1" ht="16.5">
      <c r="C630" s="166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</row>
    <row r="631" spans="3:35" s="5" customFormat="1" ht="16.5">
      <c r="C631" s="166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</row>
    <row r="632" spans="3:35" s="5" customFormat="1" ht="16.5">
      <c r="C632" s="166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</row>
    <row r="633" spans="3:35" s="5" customFormat="1" ht="16.5">
      <c r="C633" s="166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</row>
    <row r="634" spans="3:35" s="5" customFormat="1" ht="16.5">
      <c r="C634" s="166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</row>
    <row r="635" spans="3:35" s="5" customFormat="1" ht="16.5">
      <c r="C635" s="166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</row>
    <row r="636" spans="3:35" s="5" customFormat="1" ht="16.5">
      <c r="C636" s="166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</row>
    <row r="637" spans="3:35" s="5" customFormat="1" ht="16.5">
      <c r="C637" s="166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</row>
    <row r="638" spans="3:35" s="5" customFormat="1" ht="16.5">
      <c r="C638" s="166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</row>
    <row r="639" spans="3:35" s="5" customFormat="1" ht="16.5">
      <c r="C639" s="166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</row>
    <row r="640" spans="3:35" s="5" customFormat="1" ht="16.5">
      <c r="C640" s="166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</row>
    <row r="641" spans="3:35" s="5" customFormat="1" ht="16.5">
      <c r="C641" s="166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</row>
    <row r="642" spans="3:35" s="5" customFormat="1" ht="16.5">
      <c r="C642" s="166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</row>
    <row r="643" spans="3:35" s="5" customFormat="1" ht="16.5">
      <c r="C643" s="166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</row>
    <row r="644" spans="3:35" s="5" customFormat="1" ht="16.5">
      <c r="C644" s="166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</row>
    <row r="645" spans="3:35" s="5" customFormat="1" ht="16.5">
      <c r="C645" s="166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</row>
    <row r="646" spans="3:35" s="5" customFormat="1" ht="16.5">
      <c r="C646" s="166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</row>
    <row r="647" spans="3:35" s="5" customFormat="1" ht="16.5">
      <c r="C647" s="166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</row>
    <row r="648" spans="3:35" s="5" customFormat="1" ht="16.5">
      <c r="C648" s="166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</row>
    <row r="649" spans="3:35" s="5" customFormat="1" ht="16.5">
      <c r="C649" s="166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</row>
    <row r="650" spans="3:35" s="5" customFormat="1" ht="16.5">
      <c r="C650" s="166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</row>
    <row r="651" spans="3:35" s="5" customFormat="1" ht="16.5">
      <c r="C651" s="166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</row>
    <row r="652" spans="3:35" s="5" customFormat="1" ht="16.5">
      <c r="C652" s="166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</row>
    <row r="653" spans="3:35" s="5" customFormat="1" ht="16.5">
      <c r="C653" s="166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</row>
    <row r="654" spans="3:35" s="5" customFormat="1" ht="16.5">
      <c r="C654" s="166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</row>
    <row r="655" spans="3:35" s="5" customFormat="1" ht="16.5">
      <c r="C655" s="166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</row>
    <row r="656" spans="3:35" s="5" customFormat="1" ht="16.5">
      <c r="C656" s="166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</row>
    <row r="657" spans="3:35" s="5" customFormat="1" ht="16.5">
      <c r="C657" s="166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</row>
    <row r="658" spans="3:35" s="5" customFormat="1" ht="16.5">
      <c r="C658" s="166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</row>
    <row r="659" spans="3:35" s="5" customFormat="1" ht="16.5">
      <c r="C659" s="166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</row>
    <row r="660" spans="3:35" s="5" customFormat="1" ht="16.5">
      <c r="C660" s="166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</row>
    <row r="661" spans="3:35" s="5" customFormat="1" ht="16.5">
      <c r="C661" s="166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</row>
    <row r="662" spans="3:35" s="5" customFormat="1" ht="16.5">
      <c r="C662" s="166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</row>
    <row r="663" spans="3:35" s="5" customFormat="1" ht="16.5">
      <c r="C663" s="166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</row>
    <row r="664" spans="3:35" s="5" customFormat="1" ht="16.5">
      <c r="C664" s="166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</row>
    <row r="665" spans="3:35" s="5" customFormat="1" ht="16.5">
      <c r="C665" s="166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</row>
    <row r="666" spans="3:35" s="5" customFormat="1" ht="16.5">
      <c r="C666" s="166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</row>
    <row r="667" spans="3:35" s="5" customFormat="1" ht="16.5">
      <c r="C667" s="166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</row>
    <row r="668" spans="3:35" s="5" customFormat="1" ht="16.5">
      <c r="C668" s="166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</row>
    <row r="669" spans="3:35" s="5" customFormat="1" ht="16.5">
      <c r="C669" s="166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</row>
    <row r="670" spans="3:35" s="5" customFormat="1" ht="16.5">
      <c r="C670" s="166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</row>
    <row r="671" spans="3:35" s="5" customFormat="1" ht="16.5">
      <c r="C671" s="166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</row>
    <row r="672" spans="3:35" s="5" customFormat="1" ht="16.5">
      <c r="C672" s="166"/>
      <c r="D672" s="1"/>
      <c r="E672" s="1"/>
      <c r="F672" s="1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</row>
    <row r="673" spans="1:3" ht="16.5">
      <c r="A673" s="5"/>
      <c r="B673" s="5"/>
      <c r="C673" s="166"/>
    </row>
  </sheetData>
  <sheetProtection/>
  <mergeCells count="7">
    <mergeCell ref="C1:F1"/>
    <mergeCell ref="B2:F2"/>
    <mergeCell ref="A3:F3"/>
    <mergeCell ref="A4:F4"/>
    <mergeCell ref="A5:A6"/>
    <mergeCell ref="D5:D6"/>
    <mergeCell ref="E5:F5"/>
  </mergeCells>
  <printOptions/>
  <pageMargins left="0.2" right="0.21" top="0.23" bottom="0.23" header="0.2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CompAM</dc:creator>
  <cp:keywords/>
  <dc:description/>
  <cp:lastModifiedBy>Windows User</cp:lastModifiedBy>
  <cp:lastPrinted>2024-06-25T12:43:55Z</cp:lastPrinted>
  <dcterms:created xsi:type="dcterms:W3CDTF">2024-06-21T12:43:37Z</dcterms:created>
  <dcterms:modified xsi:type="dcterms:W3CDTF">2024-07-01T14:05:05Z</dcterms:modified>
  <cp:category/>
  <cp:version/>
  <cp:contentType/>
  <cp:contentStatus/>
</cp:coreProperties>
</file>