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7755"/>
  </bookViews>
  <sheets>
    <sheet name="Մարզադպրոց +ՀՈԱԿ" sheetId="9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24" i="9" l="1"/>
  <c r="F145" i="9"/>
  <c r="F135" i="9" l="1"/>
  <c r="F148" i="9"/>
  <c r="F149" i="9" s="1"/>
  <c r="F131" i="9"/>
  <c r="F152" i="9"/>
  <c r="F153" i="9" s="1"/>
  <c r="F125" i="9"/>
  <c r="F119" i="9"/>
  <c r="F120" i="9"/>
  <c r="F118" i="9"/>
  <c r="F114" i="9"/>
  <c r="F113" i="9"/>
  <c r="F108" i="9"/>
  <c r="F109" i="9"/>
  <c r="F107" i="9"/>
  <c r="F103" i="9"/>
  <c r="F102" i="9"/>
  <c r="F98" i="9"/>
  <c r="F97" i="9"/>
  <c r="F91" i="9"/>
  <c r="F92" i="9"/>
  <c r="F93" i="9"/>
  <c r="F90" i="9"/>
  <c r="F86" i="9"/>
  <c r="F87" i="9" s="1"/>
  <c r="F82" i="9"/>
  <c r="F81" i="9"/>
  <c r="F76" i="9"/>
  <c r="F77" i="9"/>
  <c r="F75" i="9"/>
  <c r="F70" i="9"/>
  <c r="F71" i="9"/>
  <c r="F69" i="9"/>
  <c r="F64" i="9"/>
  <c r="F65" i="9"/>
  <c r="F63" i="9"/>
  <c r="F57" i="9"/>
  <c r="F58" i="9"/>
  <c r="F59" i="9"/>
  <c r="F56" i="9"/>
  <c r="F52" i="9"/>
  <c r="F51" i="9"/>
  <c r="F47" i="9"/>
  <c r="F48" i="9" s="1"/>
  <c r="F43" i="9"/>
  <c r="F42" i="9"/>
  <c r="F37" i="9"/>
  <c r="F38" i="9"/>
  <c r="F36" i="9"/>
  <c r="F35" i="9"/>
  <c r="F31" i="9"/>
  <c r="F30" i="9"/>
  <c r="F26" i="9"/>
  <c r="F27" i="9" s="1"/>
  <c r="F22" i="9"/>
  <c r="F23" i="9" s="1"/>
  <c r="F18" i="9"/>
  <c r="F19" i="9" s="1"/>
  <c r="F15" i="9"/>
  <c r="F14" i="9"/>
  <c r="F9" i="9"/>
  <c r="F10" i="9"/>
  <c r="F8" i="9"/>
  <c r="F4" i="9"/>
  <c r="F5" i="9" s="1"/>
  <c r="F104" i="9" l="1"/>
  <c r="F126" i="9"/>
  <c r="F94" i="9"/>
  <c r="F72" i="9"/>
  <c r="F78" i="9"/>
  <c r="F11" i="9"/>
  <c r="F32" i="9"/>
  <c r="F53" i="9"/>
  <c r="F66" i="9"/>
  <c r="F115" i="9"/>
  <c r="F39" i="9"/>
  <c r="F44" i="9"/>
  <c r="F83" i="9"/>
  <c r="F99" i="9"/>
  <c r="F121" i="9"/>
  <c r="F60" i="9"/>
  <c r="F110" i="9"/>
  <c r="F154" i="9" l="1"/>
</calcChain>
</file>

<file path=xl/sharedStrings.xml><?xml version="1.0" encoding="utf-8"?>
<sst xmlns="http://schemas.openxmlformats.org/spreadsheetml/2006/main" count="364" uniqueCount="83">
  <si>
    <t>№</t>
  </si>
  <si>
    <t>գույքի անվանումը</t>
  </si>
  <si>
    <t>չափի միավորը</t>
  </si>
  <si>
    <t>գույքի քանակը</t>
  </si>
  <si>
    <t>միավորի գինը (դրամ)</t>
  </si>
  <si>
    <t>գումարը (դրամ)</t>
  </si>
  <si>
    <t>հատ</t>
  </si>
  <si>
    <t>ընդամենը</t>
  </si>
  <si>
    <t>լրակազմ</t>
  </si>
  <si>
    <t>կգ</t>
  </si>
  <si>
    <t>4.5 մմ տրամաչափի օդամղիչ զենքի մանրագնդակ 4.49 մմ, 4.50 մմ</t>
  </si>
  <si>
    <t>Գույքի անվանումը</t>
  </si>
  <si>
    <t>Չափի միավորը</t>
  </si>
  <si>
    <t>Գույքի քանակը</t>
  </si>
  <si>
    <t>Միավորի գինը (դրամ)</t>
  </si>
  <si>
    <t>Գումարը (դրամ)</t>
  </si>
  <si>
    <t xml:space="preserve">հատ </t>
  </si>
  <si>
    <t>Ֆուտբոլի գնդակ</t>
  </si>
  <si>
    <t>ՄԱՐԶԱԿԱՆ ԿԱԶՄԱԿԵՐՊՈՒԹՅՈՒՆՆԵՐ</t>
  </si>
  <si>
    <t>21.   ՀՀ Արարատի մարզ «Մարտին Վարդանյանի անվան Վեդու մանկապատանեկան մարզադպրոց» ՀՈԱԿ</t>
  </si>
  <si>
    <t>22.  ՀՀ Արմավիրի մարզ «Էջմիածնի քաղաքապետարանի թիվ 1 մարզադպրոց» ՀՈԱԿ</t>
  </si>
  <si>
    <t>23.  ՀՀ Գեղարքունիքի մարզ «Գեղարքունիքի մարզային մարզադպրոց» ՊՈԱԿ</t>
  </si>
  <si>
    <t>24. ՀՀ Սյունիքի մարզի «Կապանի մարմնամարզության մանկապատանեկան մարզադպրոց» ՀՈԱԿ</t>
  </si>
  <si>
    <t>զույգ</t>
  </si>
  <si>
    <t>26. ՀՀ Վայոց Ձորի մարզի «Մալիշկայի մարզադպրոց» ՀՈԱԿ</t>
  </si>
  <si>
    <t>28. ՀՀ Լոռու մարզի  «Տաշիր քաղաքի  մարզադպրոց» ՀՈԱԿ</t>
  </si>
  <si>
    <t>29. ՀՀ Շիրակի մարզի Գյումրի համայնքի «Ալեքսան Հակոբյանի անվան թենիսի և սեղանի թենիսի մանկապատանեկան մարզադպրոց» ՀՈԱԿ</t>
  </si>
  <si>
    <t>30. Հայաստանի բասկետբոլի ֆեդերացիա</t>
  </si>
  <si>
    <t>մագնեզիում</t>
  </si>
  <si>
    <r>
      <t>2.   «</t>
    </r>
    <r>
      <rPr>
        <b/>
        <sz val="12"/>
        <color rgb="FF000000"/>
        <rFont val="GHEA Grapalat"/>
        <family val="3"/>
      </rPr>
      <t>Երևանի հրաձգության մանկապատանեկան մարզադպրոց» ՊՈԱԿ</t>
    </r>
  </si>
  <si>
    <t>3. «Հրանտ Շահինյանի անվան սպորտային, գեղարվեստական մարմնամարզության և ակրոբատիկայի օլիմպիական մանկապատանեկան մարզադպրոց» ՊՈԱԿ</t>
  </si>
  <si>
    <t>4.   «Երևանի ծանրամարտի մանկապատանեկան մարզադպրոց» ՊՈԱԿ</t>
  </si>
  <si>
    <t>5.   «Գյումրու Իսրայել Միլիտոսյանի անվան ծանրամարտի մանկապատանեկան մարզադպրոց» ՊՈԱԿ</t>
  </si>
  <si>
    <t>6.   «Արմավիրի մենապայքարային մարզաձևերի մանկապատանեկան մարզադպրոց» ՊՈԱԿ</t>
  </si>
  <si>
    <t>7.   «Թիավարության մարզաձևերի օլիմպիական մանկապատանեկան մարզադպրոց» ՊՈԱԿ</t>
  </si>
  <si>
    <t>8. «Խաղային մարզաձևերի օլիմպիական մանկապատանեկան մարզադպրոց»ՊՈԱԿ</t>
  </si>
  <si>
    <t>9.   «Հեծանվային սպորտի օլիմպիական մանկապատանեկան մարզադպրոց» ՊՈԱԿ</t>
  </si>
  <si>
    <t>10.   «Լևոն Հայրապետյանի անվան սամբոյի  և ձյուդոյի օլիմպիական մանկապատանեկան մարզադպրոց» ՊՈԱԿ</t>
  </si>
  <si>
    <t>11. «Գյումրու սուսերամարտի մանկապատանեկան մարզադպրոց» ՊՈԱԿ</t>
  </si>
  <si>
    <t>12. «Գյումրու Լյուդվիգ Մնացականյանի անվան ձմեռային մարզաձևերի մանկապատանեկան մարզադպրոց» ՊՈԱԿ</t>
  </si>
  <si>
    <t>13. «Գյումրու մանկապատանեկան համալիր մարզադպրոց» ՊՈԱԿ</t>
  </si>
  <si>
    <t>14. «Սպիտակի մանկապատանեկան համալիր մարզադպրոց»ՊՈԱԿ</t>
  </si>
  <si>
    <t>15. «Ծաղկաձորի Լևիկ Հարությունյանի անվան լեռնադահուկային մանկապատանեկան մարզադպրոց» ՊՈԱԿ</t>
  </si>
  <si>
    <t>16. «Սևանի ջրային մարզաձևերի մանկապատանեկան մարզադպրոց» ՊՈԱԿ</t>
  </si>
  <si>
    <t>17. «Հրազդանի մականախաղի և շախմատի օլիմպիական մանկապատանեկան մարզադպրոց» ՊՈԱԿ</t>
  </si>
  <si>
    <t>18. «Քաջարանի համալիր մանկապատանեկան մարզադպրոց» ՊՈԱԿ</t>
  </si>
  <si>
    <t>19. «Գյումրու աթլետիկայի օլիմպիական մանկապատանեկան մարզադպրոց» ՊՈԱԿ</t>
  </si>
  <si>
    <t>20.   «Հրաձգության հանրապետական մարզադպրոց»ՊՈԱԿ</t>
  </si>
  <si>
    <t>Ազատ վարժությունների հարթակ</t>
  </si>
  <si>
    <t>1.  «Վանաձորի աթլետիկայի օլիմպիական հերթափոխի մանկապատանեկան մարզապրոց» ՊՈԱԿ</t>
  </si>
  <si>
    <t>Աթլետիկական մեկնարկային կաղապար</t>
  </si>
  <si>
    <t>Սպորտային փամփուշտ մարզումային 5.6 մմ</t>
  </si>
  <si>
    <t>Ճկասուսերի շեղբ</t>
  </si>
  <si>
    <t>Մագնեզիում</t>
  </si>
  <si>
    <t>Մոտորանավակ շարժիչով</t>
  </si>
  <si>
    <t>Բայդարկայի գոգնոց</t>
  </si>
  <si>
    <t>Սեղանի թենիսի գնդակ</t>
  </si>
  <si>
    <t>Վասկետբոլի գնդակ</t>
  </si>
  <si>
    <t>Հանդբոլի գնդակ</t>
  </si>
  <si>
    <t>Լեռնային հեծանիվի անվադող 26x2.1</t>
  </si>
  <si>
    <t>Լեռնային հեծանիվի անվախցիկ 26x1.75</t>
  </si>
  <si>
    <t>Ձյուդոյի տատամի</t>
  </si>
  <si>
    <t>Խոցասուսերի շեղբ</t>
  </si>
  <si>
    <t>Դահուկ դասական ոճի</t>
  </si>
  <si>
    <t>Դահուկ ազատ ոճի</t>
  </si>
  <si>
    <t>Դահուկի փայտեր դասական ոճի</t>
  </si>
  <si>
    <t>Դահուկի փայտեր ազատ ոճի</t>
  </si>
  <si>
    <t>Բասկետբոլի գնդակ</t>
  </si>
  <si>
    <t>Շախմատի էլեկտրոնային ժամացույց</t>
  </si>
  <si>
    <t>Լեռնադահուկ</t>
  </si>
  <si>
    <t>Դահուկի ամրակապ</t>
  </si>
  <si>
    <t>Լեռնադահուկի փայտ</t>
  </si>
  <si>
    <t>Բայդարկա K-2</t>
  </si>
  <si>
    <t>Մականախաղի գնդակ</t>
  </si>
  <si>
    <t>Ծանրաձող մարզումային տղամարդկանց</t>
  </si>
  <si>
    <t>Մեկնարկային կաղապար</t>
  </si>
  <si>
    <t>Փամփուշտ 5.6 մմ</t>
  </si>
  <si>
    <t xml:space="preserve">Հանդբոլի գնդակ </t>
  </si>
  <si>
    <t>Մարմնամարզության օղակներ</t>
  </si>
  <si>
    <t xml:space="preserve">Բասկետբոլի գնդակ </t>
  </si>
  <si>
    <t>Բասկետբոլի կանգնակ՝ հիդրոմեխանիկայով</t>
  </si>
  <si>
    <t>25. ՀՀ Վայոց Ձորի մարզի «Վայքի  մանկապատանեկան մարզադպրոց» ՀՈԱԿ</t>
  </si>
  <si>
    <t>27. ՀՀ Շիրակի մարզի  Գյումրի համայնքի «Արամ Սարգսյանի անվան խաղերի մանկապատանեկան մարզադպրոց» ՀՈԱԿ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</si>
</sst>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2"/>
      <color theme="1"/>
      <name val="GHEA Grapalat"/>
      <family val="3"/>
    </font>
    <font>
      <sz val="12"/>
      <color theme="1"/>
      <name val="GHEA Grapalat"/>
      <family val="3"/>
    </font>
    <font>
      <b/>
      <sz val="12"/>
      <color rgb="FF000000"/>
      <name val="GHEA Grapalat"/>
      <family val="3"/>
    </font>
    <font>
      <sz val="11"/>
      <color theme="1"/>
      <name val="GHEA Grapalat"/>
      <family val="3"/>
    </font>
    <font>
      <sz val="11"/>
      <color rgb="FF000000"/>
      <name val="GHEA Grapalat"/>
      <family val="3"/>
    </font>
    <font>
      <b/>
      <sz val="12"/>
      <name val="GHEA Grapalat"/>
      <family val="3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D9D9FF"/>
        <bgColor indexed="64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/>
    <xf numFmtId="3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/>
    <xf numFmtId="0" fontId="4" fillId="0" borderId="1" xfId="0" applyFont="1" applyBorder="1" applyAlignment="1">
      <alignment horizontal="center" vertical="center" wrapText="1"/>
    </xf>
    <xf numFmtId="3" fontId="2" fillId="0" borderId="0" xfId="0" applyNumberFormat="1" applyFont="1"/>
    <xf numFmtId="0" fontId="4" fillId="0" borderId="0" xfId="0" applyFont="1" applyFill="1"/>
    <xf numFmtId="0" fontId="2" fillId="0" borderId="0" xfId="0" applyFont="1" applyFill="1"/>
    <xf numFmtId="0" fontId="6" fillId="4" borderId="1" xfId="0" applyFont="1" applyFill="1" applyBorder="1" applyAlignment="1">
      <alignment vertical="center"/>
    </xf>
    <xf numFmtId="3" fontId="6" fillId="4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2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/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D9D9FF"/>
      <color rgb="FFCCECFF"/>
      <color rgb="FFCCCCFF"/>
      <color rgb="FF9999FF"/>
      <color rgb="FF00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1"/>
  <sheetViews>
    <sheetView tabSelected="1" topLeftCell="A130" zoomScaleNormal="100" workbookViewId="0">
      <selection activeCell="K135" sqref="K135"/>
    </sheetView>
  </sheetViews>
  <sheetFormatPr defaultRowHeight="17.25" x14ac:dyDescent="0.3"/>
  <cols>
    <col min="1" max="1" width="4.5703125" style="1" customWidth="1"/>
    <col min="2" max="2" width="34.7109375" style="1" customWidth="1"/>
    <col min="3" max="3" width="12.5703125" style="1" customWidth="1"/>
    <col min="4" max="4" width="11.5703125" style="1" customWidth="1"/>
    <col min="5" max="5" width="14.5703125" style="1" customWidth="1"/>
    <col min="6" max="6" width="21.5703125" style="1" customWidth="1"/>
    <col min="7" max="7" width="13.5703125" style="1" bestFit="1" customWidth="1"/>
    <col min="8" max="9" width="9.140625" style="1"/>
    <col min="10" max="10" width="19.5703125" style="1" customWidth="1"/>
    <col min="11" max="11" width="9.140625" style="1"/>
    <col min="12" max="12" width="14.28515625" style="1" bestFit="1" customWidth="1"/>
    <col min="13" max="16384" width="9.140625" style="1"/>
  </cols>
  <sheetData>
    <row r="1" spans="1:6" ht="36.75" customHeight="1" x14ac:dyDescent="0.3">
      <c r="B1" s="45" t="s">
        <v>18</v>
      </c>
      <c r="C1" s="45"/>
      <c r="D1" s="45"/>
      <c r="E1" s="45"/>
      <c r="F1" s="45"/>
    </row>
    <row r="2" spans="1:6" s="4" customFormat="1" ht="30.75" customHeight="1" x14ac:dyDescent="0.3">
      <c r="A2" s="38" t="s">
        <v>49</v>
      </c>
      <c r="B2" s="38"/>
      <c r="C2" s="38"/>
      <c r="D2" s="38"/>
      <c r="E2" s="38"/>
      <c r="F2" s="38"/>
    </row>
    <row r="3" spans="1:6" ht="45.75" customHeight="1" x14ac:dyDescent="0.3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</row>
    <row r="4" spans="1:6" s="7" customFormat="1" ht="30.75" customHeight="1" x14ac:dyDescent="0.3">
      <c r="A4" s="11">
        <v>1</v>
      </c>
      <c r="B4" s="12" t="s">
        <v>50</v>
      </c>
      <c r="C4" s="11" t="s">
        <v>6</v>
      </c>
      <c r="D4" s="11">
        <v>10</v>
      </c>
      <c r="E4" s="13">
        <v>174000</v>
      </c>
      <c r="F4" s="13">
        <f>D4*E4</f>
        <v>1740000</v>
      </c>
    </row>
    <row r="5" spans="1:6" s="4" customFormat="1" ht="30.75" customHeight="1" x14ac:dyDescent="0.3">
      <c r="A5" s="27" t="s">
        <v>7</v>
      </c>
      <c r="B5" s="28"/>
      <c r="C5" s="28"/>
      <c r="D5" s="28"/>
      <c r="E5" s="29"/>
      <c r="F5" s="2">
        <f>SUM(F4:F4)</f>
        <v>1740000</v>
      </c>
    </row>
    <row r="6" spans="1:6" ht="30.75" customHeight="1" x14ac:dyDescent="0.3">
      <c r="A6" s="38" t="s">
        <v>29</v>
      </c>
      <c r="B6" s="38"/>
      <c r="C6" s="38"/>
      <c r="D6" s="38"/>
      <c r="E6" s="38"/>
      <c r="F6" s="38"/>
    </row>
    <row r="7" spans="1:6" ht="45.75" customHeight="1" x14ac:dyDescent="0.3">
      <c r="A7" s="3" t="s">
        <v>0</v>
      </c>
      <c r="B7" s="3" t="s">
        <v>1</v>
      </c>
      <c r="C7" s="3" t="s">
        <v>2</v>
      </c>
      <c r="D7" s="3" t="s">
        <v>3</v>
      </c>
      <c r="E7" s="3" t="s">
        <v>4</v>
      </c>
      <c r="F7" s="3" t="s">
        <v>5</v>
      </c>
    </row>
    <row r="8" spans="1:6" s="7" customFormat="1" ht="51" customHeight="1" x14ac:dyDescent="0.3">
      <c r="A8" s="17">
        <v>2</v>
      </c>
      <c r="B8" s="12" t="s">
        <v>10</v>
      </c>
      <c r="C8" s="11" t="s">
        <v>6</v>
      </c>
      <c r="D8" s="11">
        <v>400283</v>
      </c>
      <c r="E8" s="11">
        <v>12</v>
      </c>
      <c r="F8" s="13">
        <f>D8*E8</f>
        <v>4803396</v>
      </c>
    </row>
    <row r="9" spans="1:6" s="7" customFormat="1" ht="37.5" customHeight="1" x14ac:dyDescent="0.3">
      <c r="A9" s="17">
        <v>3</v>
      </c>
      <c r="B9" s="12" t="s">
        <v>51</v>
      </c>
      <c r="C9" s="11" t="s">
        <v>6</v>
      </c>
      <c r="D9" s="11">
        <v>13000</v>
      </c>
      <c r="E9" s="11">
        <v>167</v>
      </c>
      <c r="F9" s="13">
        <f t="shared" ref="F9:F10" si="0">D9*E9</f>
        <v>2171000</v>
      </c>
    </row>
    <row r="10" spans="1:6" s="7" customFormat="1" ht="28.5" customHeight="1" x14ac:dyDescent="0.3">
      <c r="A10" s="17">
        <v>4</v>
      </c>
      <c r="B10" s="12" t="s">
        <v>52</v>
      </c>
      <c r="C10" s="11" t="s">
        <v>6</v>
      </c>
      <c r="D10" s="11">
        <v>20</v>
      </c>
      <c r="E10" s="13">
        <v>84600</v>
      </c>
      <c r="F10" s="13">
        <f t="shared" si="0"/>
        <v>1692000</v>
      </c>
    </row>
    <row r="11" spans="1:6" s="4" customFormat="1" ht="30.75" customHeight="1" x14ac:dyDescent="0.3">
      <c r="A11" s="27" t="s">
        <v>7</v>
      </c>
      <c r="B11" s="28"/>
      <c r="C11" s="28"/>
      <c r="D11" s="28"/>
      <c r="E11" s="29"/>
      <c r="F11" s="2">
        <f>SUM(F8:F10)</f>
        <v>8666396</v>
      </c>
    </row>
    <row r="12" spans="1:6" ht="45" customHeight="1" x14ac:dyDescent="0.3">
      <c r="A12" s="42" t="s">
        <v>30</v>
      </c>
      <c r="B12" s="43"/>
      <c r="C12" s="43"/>
      <c r="D12" s="43"/>
      <c r="E12" s="43"/>
      <c r="F12" s="44"/>
    </row>
    <row r="13" spans="1:6" ht="45.75" customHeight="1" x14ac:dyDescent="0.3">
      <c r="A13" s="3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s="7" customFormat="1" ht="30.75" customHeight="1" x14ac:dyDescent="0.3">
      <c r="A14" s="11">
        <v>5</v>
      </c>
      <c r="B14" s="12" t="s">
        <v>28</v>
      </c>
      <c r="C14" s="11" t="s">
        <v>9</v>
      </c>
      <c r="D14" s="11">
        <v>100</v>
      </c>
      <c r="E14" s="13">
        <v>42000</v>
      </c>
      <c r="F14" s="13">
        <f>D14*E14</f>
        <v>4200000</v>
      </c>
    </row>
    <row r="15" spans="1:6" s="4" customFormat="1" ht="30.75" customHeight="1" x14ac:dyDescent="0.3">
      <c r="A15" s="27" t="s">
        <v>7</v>
      </c>
      <c r="B15" s="28"/>
      <c r="C15" s="28"/>
      <c r="D15" s="28"/>
      <c r="E15" s="29"/>
      <c r="F15" s="2">
        <f>SUM(F14:F14)</f>
        <v>4200000</v>
      </c>
    </row>
    <row r="16" spans="1:6" ht="37.5" customHeight="1" x14ac:dyDescent="0.3">
      <c r="A16" s="38" t="s">
        <v>31</v>
      </c>
      <c r="B16" s="38"/>
      <c r="C16" s="38"/>
      <c r="D16" s="38"/>
      <c r="E16" s="38"/>
      <c r="F16" s="38"/>
    </row>
    <row r="17" spans="1:6" ht="45.75" customHeight="1" x14ac:dyDescent="0.3">
      <c r="A17" s="3" t="s">
        <v>0</v>
      </c>
      <c r="B17" s="3" t="s">
        <v>1</v>
      </c>
      <c r="C17" s="3" t="s">
        <v>2</v>
      </c>
      <c r="D17" s="3" t="s">
        <v>3</v>
      </c>
      <c r="E17" s="3" t="s">
        <v>4</v>
      </c>
      <c r="F17" s="3" t="s">
        <v>5</v>
      </c>
    </row>
    <row r="18" spans="1:6" s="7" customFormat="1" ht="30.75" customHeight="1" x14ac:dyDescent="0.3">
      <c r="A18" s="11">
        <v>6</v>
      </c>
      <c r="B18" s="12" t="s">
        <v>53</v>
      </c>
      <c r="C18" s="11" t="s">
        <v>9</v>
      </c>
      <c r="D18" s="11">
        <v>100</v>
      </c>
      <c r="E18" s="13">
        <v>42000</v>
      </c>
      <c r="F18" s="13">
        <f>D18*E18</f>
        <v>4200000</v>
      </c>
    </row>
    <row r="19" spans="1:6" s="4" customFormat="1" ht="30.75" customHeight="1" x14ac:dyDescent="0.3">
      <c r="A19" s="27" t="s">
        <v>7</v>
      </c>
      <c r="B19" s="28"/>
      <c r="C19" s="28"/>
      <c r="D19" s="28"/>
      <c r="E19" s="29"/>
      <c r="F19" s="2">
        <f>SUM(F18:F18)</f>
        <v>4200000</v>
      </c>
    </row>
    <row r="20" spans="1:6" ht="37.5" customHeight="1" x14ac:dyDescent="0.3">
      <c r="A20" s="38" t="s">
        <v>32</v>
      </c>
      <c r="B20" s="38"/>
      <c r="C20" s="38"/>
      <c r="D20" s="38"/>
      <c r="E20" s="38"/>
      <c r="F20" s="38"/>
    </row>
    <row r="21" spans="1:6" ht="45.75" customHeight="1" x14ac:dyDescent="0.3">
      <c r="A21" s="3" t="s">
        <v>0</v>
      </c>
      <c r="B21" s="3" t="s">
        <v>1</v>
      </c>
      <c r="C21" s="3" t="s">
        <v>2</v>
      </c>
      <c r="D21" s="3" t="s">
        <v>3</v>
      </c>
      <c r="E21" s="3" t="s">
        <v>4</v>
      </c>
      <c r="F21" s="3" t="s">
        <v>5</v>
      </c>
    </row>
    <row r="22" spans="1:6" s="7" customFormat="1" ht="30.75" customHeight="1" x14ac:dyDescent="0.3">
      <c r="A22" s="11">
        <v>7</v>
      </c>
      <c r="B22" s="12" t="s">
        <v>53</v>
      </c>
      <c r="C22" s="11" t="s">
        <v>9</v>
      </c>
      <c r="D22" s="11">
        <v>100</v>
      </c>
      <c r="E22" s="13">
        <v>42000</v>
      </c>
      <c r="F22" s="13">
        <f>D22*E22</f>
        <v>4200000</v>
      </c>
    </row>
    <row r="23" spans="1:6" s="4" customFormat="1" ht="30.75" customHeight="1" x14ac:dyDescent="0.3">
      <c r="A23" s="27" t="s">
        <v>7</v>
      </c>
      <c r="B23" s="28"/>
      <c r="C23" s="28"/>
      <c r="D23" s="28"/>
      <c r="E23" s="29"/>
      <c r="F23" s="2">
        <f>SUM(F22:F22)</f>
        <v>4200000</v>
      </c>
    </row>
    <row r="24" spans="1:6" ht="36" customHeight="1" x14ac:dyDescent="0.3">
      <c r="A24" s="38" t="s">
        <v>33</v>
      </c>
      <c r="B24" s="38"/>
      <c r="C24" s="38"/>
      <c r="D24" s="38"/>
      <c r="E24" s="38"/>
      <c r="F24" s="38"/>
    </row>
    <row r="25" spans="1:6" ht="45.75" customHeight="1" x14ac:dyDescent="0.3">
      <c r="A25" s="3" t="s">
        <v>0</v>
      </c>
      <c r="B25" s="3" t="s">
        <v>1</v>
      </c>
      <c r="C25" s="3" t="s">
        <v>2</v>
      </c>
      <c r="D25" s="3" t="s">
        <v>3</v>
      </c>
      <c r="E25" s="3" t="s">
        <v>4</v>
      </c>
      <c r="F25" s="3" t="s">
        <v>5</v>
      </c>
    </row>
    <row r="26" spans="1:6" s="7" customFormat="1" ht="30.75" customHeight="1" x14ac:dyDescent="0.3">
      <c r="A26" s="11">
        <v>8</v>
      </c>
      <c r="B26" s="12" t="s">
        <v>53</v>
      </c>
      <c r="C26" s="11" t="s">
        <v>9</v>
      </c>
      <c r="D26" s="11">
        <v>50</v>
      </c>
      <c r="E26" s="13">
        <v>42000</v>
      </c>
      <c r="F26" s="13">
        <f>D26*E26</f>
        <v>2100000</v>
      </c>
    </row>
    <row r="27" spans="1:6" s="4" customFormat="1" ht="30.75" customHeight="1" x14ac:dyDescent="0.3">
      <c r="A27" s="27" t="s">
        <v>7</v>
      </c>
      <c r="B27" s="28"/>
      <c r="C27" s="28"/>
      <c r="D27" s="28"/>
      <c r="E27" s="29"/>
      <c r="F27" s="2">
        <f>SUM(F26:F26)</f>
        <v>2100000</v>
      </c>
    </row>
    <row r="28" spans="1:6" ht="39" customHeight="1" x14ac:dyDescent="0.3">
      <c r="A28" s="38" t="s">
        <v>34</v>
      </c>
      <c r="B28" s="38"/>
      <c r="C28" s="38"/>
      <c r="D28" s="38"/>
      <c r="E28" s="38"/>
      <c r="F28" s="38"/>
    </row>
    <row r="29" spans="1:6" ht="45.75" customHeight="1" x14ac:dyDescent="0.3">
      <c r="A29" s="3" t="s">
        <v>0</v>
      </c>
      <c r="B29" s="3" t="s">
        <v>1</v>
      </c>
      <c r="C29" s="3" t="s">
        <v>2</v>
      </c>
      <c r="D29" s="3" t="s">
        <v>3</v>
      </c>
      <c r="E29" s="3" t="s">
        <v>4</v>
      </c>
      <c r="F29" s="3" t="s">
        <v>5</v>
      </c>
    </row>
    <row r="30" spans="1:6" s="8" customFormat="1" ht="25.5" customHeight="1" x14ac:dyDescent="0.3">
      <c r="A30" s="15">
        <v>9</v>
      </c>
      <c r="B30" s="20" t="s">
        <v>54</v>
      </c>
      <c r="C30" s="15" t="s">
        <v>6</v>
      </c>
      <c r="D30" s="15">
        <v>1</v>
      </c>
      <c r="E30" s="13">
        <v>2000000</v>
      </c>
      <c r="F30" s="13">
        <f>D30*E30</f>
        <v>2000000</v>
      </c>
    </row>
    <row r="31" spans="1:6" s="7" customFormat="1" ht="22.5" customHeight="1" x14ac:dyDescent="0.3">
      <c r="A31" s="15">
        <v>10</v>
      </c>
      <c r="B31" s="21" t="s">
        <v>55</v>
      </c>
      <c r="C31" s="26" t="s">
        <v>6</v>
      </c>
      <c r="D31" s="11">
        <v>20</v>
      </c>
      <c r="E31" s="13">
        <v>61000</v>
      </c>
      <c r="F31" s="13">
        <f>D31*E31</f>
        <v>1220000</v>
      </c>
    </row>
    <row r="32" spans="1:6" s="4" customFormat="1" ht="30.75" customHeight="1" x14ac:dyDescent="0.3">
      <c r="A32" s="27" t="s">
        <v>7</v>
      </c>
      <c r="B32" s="28"/>
      <c r="C32" s="28"/>
      <c r="D32" s="28"/>
      <c r="E32" s="29"/>
      <c r="F32" s="2">
        <f>SUM(F30:F31)</f>
        <v>3220000</v>
      </c>
    </row>
    <row r="33" spans="1:6" ht="30.75" customHeight="1" x14ac:dyDescent="0.3">
      <c r="A33" s="38" t="s">
        <v>35</v>
      </c>
      <c r="B33" s="38"/>
      <c r="C33" s="38"/>
      <c r="D33" s="38"/>
      <c r="E33" s="38"/>
      <c r="F33" s="38"/>
    </row>
    <row r="34" spans="1:6" ht="45.75" customHeight="1" x14ac:dyDescent="0.3">
      <c r="A34" s="3" t="s">
        <v>0</v>
      </c>
      <c r="B34" s="3" t="s">
        <v>1</v>
      </c>
      <c r="C34" s="3" t="s">
        <v>2</v>
      </c>
      <c r="D34" s="3" t="s">
        <v>3</v>
      </c>
      <c r="E34" s="3" t="s">
        <v>4</v>
      </c>
      <c r="F34" s="3" t="s">
        <v>5</v>
      </c>
    </row>
    <row r="35" spans="1:6" ht="28.5" customHeight="1" x14ac:dyDescent="0.3">
      <c r="A35" s="3">
        <v>11</v>
      </c>
      <c r="B35" s="22" t="s">
        <v>56</v>
      </c>
      <c r="C35" s="3" t="s">
        <v>6</v>
      </c>
      <c r="D35" s="3">
        <v>1000</v>
      </c>
      <c r="E35" s="3">
        <v>400</v>
      </c>
      <c r="F35" s="13">
        <f>D35*E35</f>
        <v>400000</v>
      </c>
    </row>
    <row r="36" spans="1:6" ht="26.25" customHeight="1" x14ac:dyDescent="0.3">
      <c r="A36" s="3">
        <v>12</v>
      </c>
      <c r="B36" s="22" t="s">
        <v>17</v>
      </c>
      <c r="C36" s="3" t="s">
        <v>6</v>
      </c>
      <c r="D36" s="3">
        <v>25</v>
      </c>
      <c r="E36" s="13">
        <v>18000</v>
      </c>
      <c r="F36" s="13">
        <f>D36*E36</f>
        <v>450000</v>
      </c>
    </row>
    <row r="37" spans="1:6" s="7" customFormat="1" ht="24" customHeight="1" x14ac:dyDescent="0.3">
      <c r="A37" s="11">
        <v>13</v>
      </c>
      <c r="B37" s="12" t="s">
        <v>57</v>
      </c>
      <c r="C37" s="11" t="s">
        <v>6</v>
      </c>
      <c r="D37" s="11">
        <v>25</v>
      </c>
      <c r="E37" s="13">
        <v>26800</v>
      </c>
      <c r="F37" s="13">
        <f>D37*E37</f>
        <v>670000</v>
      </c>
    </row>
    <row r="38" spans="1:6" s="7" customFormat="1" ht="22.5" customHeight="1" x14ac:dyDescent="0.3">
      <c r="A38" s="11">
        <v>14</v>
      </c>
      <c r="B38" s="16" t="s">
        <v>58</v>
      </c>
      <c r="C38" s="11" t="s">
        <v>6</v>
      </c>
      <c r="D38" s="11">
        <v>20</v>
      </c>
      <c r="E38" s="13">
        <v>21000</v>
      </c>
      <c r="F38" s="13">
        <f>D38*E38</f>
        <v>420000</v>
      </c>
    </row>
    <row r="39" spans="1:6" s="4" customFormat="1" ht="30.75" customHeight="1" x14ac:dyDescent="0.3">
      <c r="A39" s="27" t="s">
        <v>7</v>
      </c>
      <c r="B39" s="28"/>
      <c r="C39" s="28"/>
      <c r="D39" s="28"/>
      <c r="E39" s="29"/>
      <c r="F39" s="2">
        <f>SUM(F35:F38)</f>
        <v>1940000</v>
      </c>
    </row>
    <row r="40" spans="1:6" ht="35.25" customHeight="1" x14ac:dyDescent="0.3">
      <c r="A40" s="38" t="s">
        <v>36</v>
      </c>
      <c r="B40" s="38"/>
      <c r="C40" s="38"/>
      <c r="D40" s="38"/>
      <c r="E40" s="38"/>
      <c r="F40" s="38"/>
    </row>
    <row r="41" spans="1:6" ht="45.75" customHeight="1" x14ac:dyDescent="0.3">
      <c r="A41" s="3" t="s">
        <v>0</v>
      </c>
      <c r="B41" s="3" t="s">
        <v>1</v>
      </c>
      <c r="C41" s="3" t="s">
        <v>2</v>
      </c>
      <c r="D41" s="3" t="s">
        <v>3</v>
      </c>
      <c r="E41" s="3" t="s">
        <v>4</v>
      </c>
      <c r="F41" s="3" t="s">
        <v>5</v>
      </c>
    </row>
    <row r="42" spans="1:6" s="7" customFormat="1" ht="30.75" customHeight="1" x14ac:dyDescent="0.3">
      <c r="A42" s="11">
        <v>15</v>
      </c>
      <c r="B42" s="12" t="s">
        <v>59</v>
      </c>
      <c r="C42" s="11" t="s">
        <v>6</v>
      </c>
      <c r="D42" s="11">
        <v>60</v>
      </c>
      <c r="E42" s="13">
        <v>12000</v>
      </c>
      <c r="F42" s="13">
        <f>D42*E42</f>
        <v>720000</v>
      </c>
    </row>
    <row r="43" spans="1:6" s="7" customFormat="1" ht="30.75" customHeight="1" x14ac:dyDescent="0.3">
      <c r="A43" s="11">
        <v>16</v>
      </c>
      <c r="B43" s="12" t="s">
        <v>60</v>
      </c>
      <c r="C43" s="11" t="s">
        <v>6</v>
      </c>
      <c r="D43" s="11">
        <v>60</v>
      </c>
      <c r="E43" s="13">
        <v>5000</v>
      </c>
      <c r="F43" s="13">
        <f>D43*E43</f>
        <v>300000</v>
      </c>
    </row>
    <row r="44" spans="1:6" s="19" customFormat="1" ht="30.75" customHeight="1" x14ac:dyDescent="0.3">
      <c r="A44" s="39" t="s">
        <v>7</v>
      </c>
      <c r="B44" s="40"/>
      <c r="C44" s="40"/>
      <c r="D44" s="40"/>
      <c r="E44" s="41"/>
      <c r="F44" s="18">
        <f>SUM(F42:F43)</f>
        <v>1020000</v>
      </c>
    </row>
    <row r="45" spans="1:6" ht="37.5" customHeight="1" x14ac:dyDescent="0.3">
      <c r="A45" s="38" t="s">
        <v>37</v>
      </c>
      <c r="B45" s="38"/>
      <c r="C45" s="38"/>
      <c r="D45" s="38"/>
      <c r="E45" s="38"/>
      <c r="F45" s="38"/>
    </row>
    <row r="46" spans="1:6" ht="45.75" customHeight="1" x14ac:dyDescent="0.3">
      <c r="A46" s="3" t="s">
        <v>0</v>
      </c>
      <c r="B46" s="3" t="s">
        <v>1</v>
      </c>
      <c r="C46" s="3" t="s">
        <v>2</v>
      </c>
      <c r="D46" s="3" t="s">
        <v>3</v>
      </c>
      <c r="E46" s="3" t="s">
        <v>4</v>
      </c>
      <c r="F46" s="3" t="s">
        <v>5</v>
      </c>
    </row>
    <row r="47" spans="1:6" s="7" customFormat="1" ht="30.75" customHeight="1" x14ac:dyDescent="0.3">
      <c r="A47" s="17">
        <v>17</v>
      </c>
      <c r="B47" s="12" t="s">
        <v>61</v>
      </c>
      <c r="C47" s="11" t="s">
        <v>8</v>
      </c>
      <c r="D47" s="11">
        <v>1</v>
      </c>
      <c r="E47" s="13">
        <v>6000000</v>
      </c>
      <c r="F47" s="13">
        <f>D47*E47</f>
        <v>6000000</v>
      </c>
    </row>
    <row r="48" spans="1:6" s="4" customFormat="1" ht="30.75" customHeight="1" x14ac:dyDescent="0.3">
      <c r="A48" s="27" t="s">
        <v>7</v>
      </c>
      <c r="B48" s="28"/>
      <c r="C48" s="28"/>
      <c r="D48" s="28"/>
      <c r="E48" s="29"/>
      <c r="F48" s="2">
        <f>SUM(F47:F47)</f>
        <v>6000000</v>
      </c>
    </row>
    <row r="49" spans="1:6" ht="30.75" customHeight="1" x14ac:dyDescent="0.3">
      <c r="A49" s="38" t="s">
        <v>38</v>
      </c>
      <c r="B49" s="38"/>
      <c r="C49" s="38"/>
      <c r="D49" s="38"/>
      <c r="E49" s="38"/>
      <c r="F49" s="38"/>
    </row>
    <row r="50" spans="1:6" ht="45.75" customHeight="1" x14ac:dyDescent="0.3">
      <c r="A50" s="3" t="s">
        <v>0</v>
      </c>
      <c r="B50" s="3" t="s">
        <v>1</v>
      </c>
      <c r="C50" s="3" t="s">
        <v>2</v>
      </c>
      <c r="D50" s="3" t="s">
        <v>3</v>
      </c>
      <c r="E50" s="3" t="s">
        <v>4</v>
      </c>
      <c r="F50" s="3" t="s">
        <v>5</v>
      </c>
    </row>
    <row r="51" spans="1:6" s="7" customFormat="1" ht="30.75" customHeight="1" x14ac:dyDescent="0.3">
      <c r="A51" s="11">
        <v>18</v>
      </c>
      <c r="B51" s="12" t="s">
        <v>52</v>
      </c>
      <c r="C51" s="11" t="s">
        <v>6</v>
      </c>
      <c r="D51" s="11">
        <v>20</v>
      </c>
      <c r="E51" s="13">
        <v>84600</v>
      </c>
      <c r="F51" s="13">
        <f>D51*E51</f>
        <v>1692000</v>
      </c>
    </row>
    <row r="52" spans="1:6" s="7" customFormat="1" ht="22.5" customHeight="1" x14ac:dyDescent="0.3">
      <c r="A52" s="11">
        <v>19</v>
      </c>
      <c r="B52" s="12" t="s">
        <v>62</v>
      </c>
      <c r="C52" s="11" t="s">
        <v>6</v>
      </c>
      <c r="D52" s="11">
        <v>30</v>
      </c>
      <c r="E52" s="13">
        <v>24500</v>
      </c>
      <c r="F52" s="13">
        <f>D52*E52</f>
        <v>735000</v>
      </c>
    </row>
    <row r="53" spans="1:6" s="4" customFormat="1" ht="30.75" customHeight="1" x14ac:dyDescent="0.3">
      <c r="A53" s="27" t="s">
        <v>7</v>
      </c>
      <c r="B53" s="28"/>
      <c r="C53" s="28"/>
      <c r="D53" s="28"/>
      <c r="E53" s="29"/>
      <c r="F53" s="2">
        <f>SUM(F51:F52)</f>
        <v>2427000</v>
      </c>
    </row>
    <row r="54" spans="1:6" ht="37.5" customHeight="1" x14ac:dyDescent="0.3">
      <c r="A54" s="38" t="s">
        <v>39</v>
      </c>
      <c r="B54" s="38"/>
      <c r="C54" s="38"/>
      <c r="D54" s="38"/>
      <c r="E54" s="38"/>
      <c r="F54" s="38"/>
    </row>
    <row r="55" spans="1:6" ht="48" customHeight="1" x14ac:dyDescent="0.3">
      <c r="A55" s="3" t="s">
        <v>0</v>
      </c>
      <c r="B55" s="3" t="s">
        <v>1</v>
      </c>
      <c r="C55" s="3" t="s">
        <v>2</v>
      </c>
      <c r="D55" s="3" t="s">
        <v>3</v>
      </c>
      <c r="E55" s="3" t="s">
        <v>4</v>
      </c>
      <c r="F55" s="3" t="s">
        <v>5</v>
      </c>
    </row>
    <row r="56" spans="1:6" s="7" customFormat="1" ht="30.75" customHeight="1" x14ac:dyDescent="0.3">
      <c r="A56" s="11">
        <v>20</v>
      </c>
      <c r="B56" s="12" t="s">
        <v>63</v>
      </c>
      <c r="C56" s="11" t="s">
        <v>6</v>
      </c>
      <c r="D56" s="11">
        <v>7</v>
      </c>
      <c r="E56" s="13">
        <v>266400</v>
      </c>
      <c r="F56" s="13">
        <f>D56*E56</f>
        <v>1864800</v>
      </c>
    </row>
    <row r="57" spans="1:6" s="7" customFormat="1" ht="30.75" customHeight="1" x14ac:dyDescent="0.3">
      <c r="A57" s="11">
        <v>21</v>
      </c>
      <c r="B57" s="12" t="s">
        <v>64</v>
      </c>
      <c r="C57" s="11" t="s">
        <v>6</v>
      </c>
      <c r="D57" s="11">
        <v>7</v>
      </c>
      <c r="E57" s="13">
        <v>279000</v>
      </c>
      <c r="F57" s="13">
        <f t="shared" ref="F57:F59" si="1">D57*E57</f>
        <v>1953000</v>
      </c>
    </row>
    <row r="58" spans="1:6" s="7" customFormat="1" ht="30.75" customHeight="1" x14ac:dyDescent="0.3">
      <c r="A58" s="11">
        <v>22</v>
      </c>
      <c r="B58" s="12" t="s">
        <v>65</v>
      </c>
      <c r="C58" s="11" t="s">
        <v>6</v>
      </c>
      <c r="D58" s="11">
        <v>16</v>
      </c>
      <c r="E58" s="13">
        <v>55800</v>
      </c>
      <c r="F58" s="13">
        <f t="shared" si="1"/>
        <v>892800</v>
      </c>
    </row>
    <row r="59" spans="1:6" s="7" customFormat="1" ht="30.75" customHeight="1" x14ac:dyDescent="0.3">
      <c r="A59" s="11">
        <v>23</v>
      </c>
      <c r="B59" s="12" t="s">
        <v>66</v>
      </c>
      <c r="C59" s="11" t="s">
        <v>6</v>
      </c>
      <c r="D59" s="11">
        <v>16</v>
      </c>
      <c r="E59" s="13">
        <v>63000</v>
      </c>
      <c r="F59" s="13">
        <f t="shared" si="1"/>
        <v>1008000</v>
      </c>
    </row>
    <row r="60" spans="1:6" s="4" customFormat="1" ht="30.75" customHeight="1" x14ac:dyDescent="0.3">
      <c r="A60" s="27" t="s">
        <v>7</v>
      </c>
      <c r="B60" s="28"/>
      <c r="C60" s="28"/>
      <c r="D60" s="28"/>
      <c r="E60" s="29"/>
      <c r="F60" s="2">
        <f>SUM(F56:F59)</f>
        <v>5718600</v>
      </c>
    </row>
    <row r="61" spans="1:6" ht="30.75" customHeight="1" x14ac:dyDescent="0.3">
      <c r="A61" s="38" t="s">
        <v>40</v>
      </c>
      <c r="B61" s="38"/>
      <c r="C61" s="38"/>
      <c r="D61" s="38"/>
      <c r="E61" s="38"/>
      <c r="F61" s="38"/>
    </row>
    <row r="62" spans="1:6" ht="45.75" customHeight="1" x14ac:dyDescent="0.3">
      <c r="A62" s="3" t="s">
        <v>0</v>
      </c>
      <c r="B62" s="3" t="s">
        <v>1</v>
      </c>
      <c r="C62" s="3" t="s">
        <v>2</v>
      </c>
      <c r="D62" s="3" t="s">
        <v>3</v>
      </c>
      <c r="E62" s="3" t="s">
        <v>4</v>
      </c>
      <c r="F62" s="3" t="s">
        <v>5</v>
      </c>
    </row>
    <row r="63" spans="1:6" s="7" customFormat="1" ht="23.25" customHeight="1" x14ac:dyDescent="0.3">
      <c r="A63" s="11">
        <v>24</v>
      </c>
      <c r="B63" s="12" t="s">
        <v>53</v>
      </c>
      <c r="C63" s="11" t="s">
        <v>9</v>
      </c>
      <c r="D63" s="11">
        <v>100</v>
      </c>
      <c r="E63" s="13">
        <v>42000</v>
      </c>
      <c r="F63" s="13">
        <f t="shared" ref="F63:F65" si="2">D63*E63</f>
        <v>4200000</v>
      </c>
    </row>
    <row r="64" spans="1:6" s="7" customFormat="1" ht="21.75" customHeight="1" x14ac:dyDescent="0.3">
      <c r="A64" s="11">
        <v>25</v>
      </c>
      <c r="B64" s="12" t="s">
        <v>67</v>
      </c>
      <c r="C64" s="11" t="s">
        <v>6</v>
      </c>
      <c r="D64" s="11">
        <v>20</v>
      </c>
      <c r="E64" s="13">
        <v>26800</v>
      </c>
      <c r="F64" s="13">
        <f t="shared" si="2"/>
        <v>536000</v>
      </c>
    </row>
    <row r="65" spans="1:6" s="7" customFormat="1" ht="23.25" customHeight="1" x14ac:dyDescent="0.3">
      <c r="A65" s="11">
        <v>26</v>
      </c>
      <c r="B65" s="12" t="s">
        <v>17</v>
      </c>
      <c r="C65" s="11" t="s">
        <v>6</v>
      </c>
      <c r="D65" s="11">
        <v>30</v>
      </c>
      <c r="E65" s="13">
        <v>18000</v>
      </c>
      <c r="F65" s="13">
        <f t="shared" si="2"/>
        <v>540000</v>
      </c>
    </row>
    <row r="66" spans="1:6" s="4" customFormat="1" ht="30.75" customHeight="1" x14ac:dyDescent="0.3">
      <c r="A66" s="27" t="s">
        <v>7</v>
      </c>
      <c r="B66" s="28"/>
      <c r="C66" s="28"/>
      <c r="D66" s="28"/>
      <c r="E66" s="29"/>
      <c r="F66" s="2">
        <f>SUM(F63:F65)</f>
        <v>5276000</v>
      </c>
    </row>
    <row r="67" spans="1:6" ht="30.75" customHeight="1" x14ac:dyDescent="0.3">
      <c r="A67" s="38" t="s">
        <v>41</v>
      </c>
      <c r="B67" s="38"/>
      <c r="C67" s="38"/>
      <c r="D67" s="38"/>
      <c r="E67" s="38"/>
      <c r="F67" s="38"/>
    </row>
    <row r="68" spans="1:6" ht="45.75" customHeight="1" x14ac:dyDescent="0.3">
      <c r="A68" s="3" t="s">
        <v>0</v>
      </c>
      <c r="B68" s="3" t="s">
        <v>1</v>
      </c>
      <c r="C68" s="3" t="s">
        <v>2</v>
      </c>
      <c r="D68" s="3" t="s">
        <v>3</v>
      </c>
      <c r="E68" s="3" t="s">
        <v>4</v>
      </c>
      <c r="F68" s="3" t="s">
        <v>5</v>
      </c>
    </row>
    <row r="69" spans="1:6" ht="35.25" customHeight="1" x14ac:dyDescent="0.3">
      <c r="A69" s="3">
        <v>27</v>
      </c>
      <c r="B69" s="22" t="s">
        <v>68</v>
      </c>
      <c r="C69" s="3" t="s">
        <v>6</v>
      </c>
      <c r="D69" s="3">
        <v>5</v>
      </c>
      <c r="E69" s="13">
        <v>27000</v>
      </c>
      <c r="F69" s="13">
        <f t="shared" ref="F69:F71" si="3">D69*E69</f>
        <v>135000</v>
      </c>
    </row>
    <row r="70" spans="1:6" ht="21" customHeight="1" x14ac:dyDescent="0.3">
      <c r="A70" s="3">
        <v>28</v>
      </c>
      <c r="B70" s="22" t="s">
        <v>17</v>
      </c>
      <c r="C70" s="3" t="s">
        <v>6</v>
      </c>
      <c r="D70" s="3">
        <v>20</v>
      </c>
      <c r="E70" s="13">
        <v>18000</v>
      </c>
      <c r="F70" s="13">
        <f t="shared" si="3"/>
        <v>360000</v>
      </c>
    </row>
    <row r="71" spans="1:6" s="7" customFormat="1" ht="21" customHeight="1" x14ac:dyDescent="0.3">
      <c r="A71" s="11">
        <v>29</v>
      </c>
      <c r="B71" s="22" t="s">
        <v>56</v>
      </c>
      <c r="C71" s="11" t="s">
        <v>6</v>
      </c>
      <c r="D71" s="11">
        <v>500</v>
      </c>
      <c r="E71" s="13">
        <v>400</v>
      </c>
      <c r="F71" s="13">
        <f t="shared" si="3"/>
        <v>200000</v>
      </c>
    </row>
    <row r="72" spans="1:6" s="4" customFormat="1" ht="30.75" customHeight="1" x14ac:dyDescent="0.3">
      <c r="A72" s="27" t="s">
        <v>7</v>
      </c>
      <c r="B72" s="28"/>
      <c r="C72" s="28"/>
      <c r="D72" s="28"/>
      <c r="E72" s="29"/>
      <c r="F72" s="2">
        <f>SUM(F69:F71)</f>
        <v>695000</v>
      </c>
    </row>
    <row r="73" spans="1:6" ht="37.5" customHeight="1" x14ac:dyDescent="0.3">
      <c r="A73" s="38" t="s">
        <v>42</v>
      </c>
      <c r="B73" s="38"/>
      <c r="C73" s="38"/>
      <c r="D73" s="38"/>
      <c r="E73" s="38"/>
      <c r="F73" s="38"/>
    </row>
    <row r="74" spans="1:6" ht="45.75" customHeight="1" x14ac:dyDescent="0.3">
      <c r="A74" s="3" t="s">
        <v>0</v>
      </c>
      <c r="B74" s="3" t="s">
        <v>1</v>
      </c>
      <c r="C74" s="3" t="s">
        <v>2</v>
      </c>
      <c r="D74" s="3" t="s">
        <v>3</v>
      </c>
      <c r="E74" s="3" t="s">
        <v>4</v>
      </c>
      <c r="F74" s="3" t="s">
        <v>5</v>
      </c>
    </row>
    <row r="75" spans="1:6" s="7" customFormat="1" ht="30.75" customHeight="1" x14ac:dyDescent="0.3">
      <c r="A75" s="11">
        <v>30</v>
      </c>
      <c r="B75" s="12" t="s">
        <v>69</v>
      </c>
      <c r="C75" s="11" t="s">
        <v>6</v>
      </c>
      <c r="D75" s="11">
        <v>10</v>
      </c>
      <c r="E75" s="13">
        <v>278000</v>
      </c>
      <c r="F75" s="13">
        <f>D75*E75</f>
        <v>2780000</v>
      </c>
    </row>
    <row r="76" spans="1:6" s="7" customFormat="1" ht="30.75" customHeight="1" x14ac:dyDescent="0.3">
      <c r="A76" s="11">
        <v>31</v>
      </c>
      <c r="B76" s="12" t="s">
        <v>70</v>
      </c>
      <c r="C76" s="11" t="s">
        <v>6</v>
      </c>
      <c r="D76" s="11">
        <v>10</v>
      </c>
      <c r="E76" s="13">
        <v>23000</v>
      </c>
      <c r="F76" s="13">
        <f t="shared" ref="F76:F77" si="4">D76*E76</f>
        <v>230000</v>
      </c>
    </row>
    <row r="77" spans="1:6" s="7" customFormat="1" ht="30.75" customHeight="1" x14ac:dyDescent="0.3">
      <c r="A77" s="11">
        <v>32</v>
      </c>
      <c r="B77" s="12" t="s">
        <v>71</v>
      </c>
      <c r="C77" s="11" t="s">
        <v>6</v>
      </c>
      <c r="D77" s="11">
        <v>10</v>
      </c>
      <c r="E77" s="13">
        <v>29000</v>
      </c>
      <c r="F77" s="13">
        <f t="shared" si="4"/>
        <v>290000</v>
      </c>
    </row>
    <row r="78" spans="1:6" s="4" customFormat="1" ht="30.75" customHeight="1" x14ac:dyDescent="0.3">
      <c r="A78" s="27" t="s">
        <v>7</v>
      </c>
      <c r="B78" s="28"/>
      <c r="C78" s="28"/>
      <c r="D78" s="28"/>
      <c r="E78" s="29"/>
      <c r="F78" s="2">
        <f>SUM(F75:F77)</f>
        <v>3300000</v>
      </c>
    </row>
    <row r="79" spans="1:6" ht="30.75" customHeight="1" x14ac:dyDescent="0.3">
      <c r="A79" s="38" t="s">
        <v>43</v>
      </c>
      <c r="B79" s="38"/>
      <c r="C79" s="38"/>
      <c r="D79" s="38"/>
      <c r="E79" s="38"/>
      <c r="F79" s="38"/>
    </row>
    <row r="80" spans="1:6" ht="45.75" customHeight="1" x14ac:dyDescent="0.3">
      <c r="A80" s="3" t="s">
        <v>0</v>
      </c>
      <c r="B80" s="3" t="s">
        <v>1</v>
      </c>
      <c r="C80" s="3" t="s">
        <v>2</v>
      </c>
      <c r="D80" s="3" t="s">
        <v>3</v>
      </c>
      <c r="E80" s="3" t="s">
        <v>4</v>
      </c>
      <c r="F80" s="3" t="s">
        <v>5</v>
      </c>
    </row>
    <row r="81" spans="1:6" s="7" customFormat="1" ht="30.75" customHeight="1" x14ac:dyDescent="0.3">
      <c r="A81" s="11">
        <v>33</v>
      </c>
      <c r="B81" s="12" t="s">
        <v>72</v>
      </c>
      <c r="C81" s="11" t="s">
        <v>6</v>
      </c>
      <c r="D81" s="11">
        <v>1</v>
      </c>
      <c r="E81" s="13">
        <v>3390000</v>
      </c>
      <c r="F81" s="13">
        <f>D81*E81</f>
        <v>3390000</v>
      </c>
    </row>
    <row r="82" spans="1:6" s="7" customFormat="1" ht="30.75" customHeight="1" x14ac:dyDescent="0.3">
      <c r="A82" s="11">
        <v>34</v>
      </c>
      <c r="B82" s="12" t="s">
        <v>55</v>
      </c>
      <c r="C82" s="11" t="s">
        <v>6</v>
      </c>
      <c r="D82" s="11">
        <v>20</v>
      </c>
      <c r="E82" s="13">
        <v>61000</v>
      </c>
      <c r="F82" s="13">
        <f>D82*E82</f>
        <v>1220000</v>
      </c>
    </row>
    <row r="83" spans="1:6" s="4" customFormat="1" ht="30.75" customHeight="1" x14ac:dyDescent="0.3">
      <c r="A83" s="27" t="s">
        <v>7</v>
      </c>
      <c r="B83" s="28"/>
      <c r="C83" s="28"/>
      <c r="D83" s="28"/>
      <c r="E83" s="29"/>
      <c r="F83" s="2">
        <f>SUM(F81:F82)</f>
        <v>4610000</v>
      </c>
    </row>
    <row r="84" spans="1:6" ht="37.5" customHeight="1" x14ac:dyDescent="0.3">
      <c r="A84" s="38" t="s">
        <v>44</v>
      </c>
      <c r="B84" s="38"/>
      <c r="C84" s="38"/>
      <c r="D84" s="38"/>
      <c r="E84" s="38"/>
      <c r="F84" s="38"/>
    </row>
    <row r="85" spans="1:6" ht="45.75" customHeight="1" x14ac:dyDescent="0.3">
      <c r="A85" s="3" t="s">
        <v>0</v>
      </c>
      <c r="B85" s="3" t="s">
        <v>1</v>
      </c>
      <c r="C85" s="3" t="s">
        <v>2</v>
      </c>
      <c r="D85" s="3" t="s">
        <v>3</v>
      </c>
      <c r="E85" s="3" t="s">
        <v>4</v>
      </c>
      <c r="F85" s="3" t="s">
        <v>5</v>
      </c>
    </row>
    <row r="86" spans="1:6" s="7" customFormat="1" ht="30.75" customHeight="1" x14ac:dyDescent="0.3">
      <c r="A86" s="11">
        <v>35</v>
      </c>
      <c r="B86" s="12" t="s">
        <v>73</v>
      </c>
      <c r="C86" s="11" t="s">
        <v>6</v>
      </c>
      <c r="D86" s="11">
        <v>100</v>
      </c>
      <c r="E86" s="13">
        <v>5800</v>
      </c>
      <c r="F86" s="13">
        <f>D86*E86</f>
        <v>580000</v>
      </c>
    </row>
    <row r="87" spans="1:6" s="4" customFormat="1" ht="30.75" customHeight="1" x14ac:dyDescent="0.3">
      <c r="A87" s="27" t="s">
        <v>7</v>
      </c>
      <c r="B87" s="28"/>
      <c r="C87" s="28"/>
      <c r="D87" s="28"/>
      <c r="E87" s="29"/>
      <c r="F87" s="2">
        <f>SUM(F86:F86)</f>
        <v>580000</v>
      </c>
    </row>
    <row r="88" spans="1:6" ht="30.75" customHeight="1" x14ac:dyDescent="0.3">
      <c r="A88" s="38" t="s">
        <v>45</v>
      </c>
      <c r="B88" s="38"/>
      <c r="C88" s="38"/>
      <c r="D88" s="38"/>
      <c r="E88" s="38"/>
      <c r="F88" s="38"/>
    </row>
    <row r="89" spans="1:6" ht="45.75" customHeight="1" x14ac:dyDescent="0.3">
      <c r="A89" s="3" t="s">
        <v>0</v>
      </c>
      <c r="B89" s="3" t="s">
        <v>1</v>
      </c>
      <c r="C89" s="3" t="s">
        <v>2</v>
      </c>
      <c r="D89" s="3" t="s">
        <v>3</v>
      </c>
      <c r="E89" s="3" t="s">
        <v>4</v>
      </c>
      <c r="F89" s="13" t="s">
        <v>5</v>
      </c>
    </row>
    <row r="90" spans="1:6" ht="34.5" customHeight="1" x14ac:dyDescent="0.3">
      <c r="A90" s="3">
        <v>36</v>
      </c>
      <c r="B90" s="24" t="s">
        <v>68</v>
      </c>
      <c r="C90" s="3" t="s">
        <v>6</v>
      </c>
      <c r="D90" s="3">
        <v>5</v>
      </c>
      <c r="E90" s="13">
        <v>27000</v>
      </c>
      <c r="F90" s="13">
        <f>D90*E90</f>
        <v>135000</v>
      </c>
    </row>
    <row r="91" spans="1:6" ht="35.25" customHeight="1" x14ac:dyDescent="0.3">
      <c r="A91" s="3">
        <v>37</v>
      </c>
      <c r="B91" s="24" t="s">
        <v>74</v>
      </c>
      <c r="C91" s="3" t="s">
        <v>8</v>
      </c>
      <c r="D91" s="3">
        <v>2</v>
      </c>
      <c r="E91" s="13">
        <v>444000</v>
      </c>
      <c r="F91" s="13">
        <f t="shared" ref="F91:F93" si="5">D91*E91</f>
        <v>888000</v>
      </c>
    </row>
    <row r="92" spans="1:6" s="7" customFormat="1" ht="24.75" customHeight="1" x14ac:dyDescent="0.3">
      <c r="A92" s="11">
        <v>38</v>
      </c>
      <c r="B92" s="25" t="s">
        <v>58</v>
      </c>
      <c r="C92" s="11" t="s">
        <v>6</v>
      </c>
      <c r="D92" s="11">
        <v>20</v>
      </c>
      <c r="E92" s="13">
        <v>21000</v>
      </c>
      <c r="F92" s="13">
        <f t="shared" si="5"/>
        <v>420000</v>
      </c>
    </row>
    <row r="93" spans="1:6" s="7" customFormat="1" ht="24.75" customHeight="1" x14ac:dyDescent="0.3">
      <c r="A93" s="11">
        <v>39</v>
      </c>
      <c r="B93" s="14" t="s">
        <v>67</v>
      </c>
      <c r="C93" s="11" t="s">
        <v>6</v>
      </c>
      <c r="D93" s="11">
        <v>20</v>
      </c>
      <c r="E93" s="13">
        <v>26800</v>
      </c>
      <c r="F93" s="13">
        <f t="shared" si="5"/>
        <v>536000</v>
      </c>
    </row>
    <row r="94" spans="1:6" s="4" customFormat="1" ht="30.75" customHeight="1" x14ac:dyDescent="0.3">
      <c r="A94" s="27" t="s">
        <v>7</v>
      </c>
      <c r="B94" s="28"/>
      <c r="C94" s="28"/>
      <c r="D94" s="28"/>
      <c r="E94" s="29"/>
      <c r="F94" s="2">
        <f>SUM(F90:F93)</f>
        <v>1979000</v>
      </c>
    </row>
    <row r="95" spans="1:6" ht="30.75" customHeight="1" x14ac:dyDescent="0.3">
      <c r="A95" s="38" t="s">
        <v>46</v>
      </c>
      <c r="B95" s="38"/>
      <c r="C95" s="38"/>
      <c r="D95" s="38"/>
      <c r="E95" s="38"/>
      <c r="F95" s="38"/>
    </row>
    <row r="96" spans="1:6" ht="45.75" customHeight="1" x14ac:dyDescent="0.3">
      <c r="A96" s="3" t="s">
        <v>0</v>
      </c>
      <c r="B96" s="3" t="s">
        <v>1</v>
      </c>
      <c r="C96" s="3" t="s">
        <v>2</v>
      </c>
      <c r="D96" s="3" t="s">
        <v>3</v>
      </c>
      <c r="E96" s="3" t="s">
        <v>4</v>
      </c>
      <c r="F96" s="3" t="s">
        <v>5</v>
      </c>
    </row>
    <row r="97" spans="1:6" s="7" customFormat="1" ht="30.75" customHeight="1" x14ac:dyDescent="0.3">
      <c r="A97" s="11">
        <v>40</v>
      </c>
      <c r="B97" s="12" t="s">
        <v>75</v>
      </c>
      <c r="C97" s="11" t="s">
        <v>6</v>
      </c>
      <c r="D97" s="11">
        <v>10</v>
      </c>
      <c r="E97" s="13">
        <v>174000</v>
      </c>
      <c r="F97" s="13">
        <f>D97*E97</f>
        <v>1740000</v>
      </c>
    </row>
    <row r="98" spans="1:6" s="7" customFormat="1" ht="30.75" customHeight="1" x14ac:dyDescent="0.3">
      <c r="A98" s="11">
        <v>41</v>
      </c>
      <c r="B98" s="12" t="s">
        <v>74</v>
      </c>
      <c r="C98" s="11" t="s">
        <v>8</v>
      </c>
      <c r="D98" s="11">
        <v>2</v>
      </c>
      <c r="E98" s="13">
        <v>444000</v>
      </c>
      <c r="F98" s="13">
        <f>D98*E98</f>
        <v>888000</v>
      </c>
    </row>
    <row r="99" spans="1:6" s="4" customFormat="1" ht="30.75" customHeight="1" x14ac:dyDescent="0.3">
      <c r="A99" s="27" t="s">
        <v>7</v>
      </c>
      <c r="B99" s="28"/>
      <c r="C99" s="28"/>
      <c r="D99" s="28"/>
      <c r="E99" s="29"/>
      <c r="F99" s="2">
        <f>SUM(F97:F98)</f>
        <v>2628000</v>
      </c>
    </row>
    <row r="100" spans="1:6" ht="30.75" customHeight="1" x14ac:dyDescent="0.3">
      <c r="A100" s="38" t="s">
        <v>47</v>
      </c>
      <c r="B100" s="38"/>
      <c r="C100" s="38"/>
      <c r="D100" s="38"/>
      <c r="E100" s="38"/>
      <c r="F100" s="38"/>
    </row>
    <row r="101" spans="1:6" ht="45.75" customHeight="1" x14ac:dyDescent="0.3">
      <c r="A101" s="3" t="s">
        <v>0</v>
      </c>
      <c r="B101" s="3" t="s">
        <v>1</v>
      </c>
      <c r="C101" s="3" t="s">
        <v>2</v>
      </c>
      <c r="D101" s="3" t="s">
        <v>3</v>
      </c>
      <c r="E101" s="3" t="s">
        <v>4</v>
      </c>
      <c r="F101" s="3" t="s">
        <v>5</v>
      </c>
    </row>
    <row r="102" spans="1:6" s="7" customFormat="1" ht="45.75" customHeight="1" x14ac:dyDescent="0.3">
      <c r="A102" s="11">
        <v>42</v>
      </c>
      <c r="B102" s="12" t="s">
        <v>10</v>
      </c>
      <c r="C102" s="11" t="s">
        <v>6</v>
      </c>
      <c r="D102" s="13">
        <v>198700</v>
      </c>
      <c r="E102" s="13">
        <v>12</v>
      </c>
      <c r="F102" s="13">
        <f>D102*E102</f>
        <v>2384400</v>
      </c>
    </row>
    <row r="103" spans="1:6" s="7" customFormat="1" ht="30.75" customHeight="1" x14ac:dyDescent="0.3">
      <c r="A103" s="11">
        <v>43</v>
      </c>
      <c r="B103" s="12" t="s">
        <v>76</v>
      </c>
      <c r="C103" s="11" t="s">
        <v>6</v>
      </c>
      <c r="D103" s="13">
        <v>7000</v>
      </c>
      <c r="E103" s="13">
        <v>167</v>
      </c>
      <c r="F103" s="13">
        <f>D103*E103</f>
        <v>1169000</v>
      </c>
    </row>
    <row r="104" spans="1:6" s="4" customFormat="1" ht="30.75" customHeight="1" x14ac:dyDescent="0.3">
      <c r="A104" s="27"/>
      <c r="B104" s="28"/>
      <c r="C104" s="28"/>
      <c r="D104" s="28"/>
      <c r="E104" s="29"/>
      <c r="F104" s="2">
        <f>SUM(F102:F103)</f>
        <v>3553400</v>
      </c>
    </row>
    <row r="105" spans="1:6" s="4" customFormat="1" ht="35.25" customHeight="1" x14ac:dyDescent="0.3">
      <c r="A105" s="37" t="s">
        <v>19</v>
      </c>
      <c r="B105" s="37"/>
      <c r="C105" s="37"/>
      <c r="D105" s="37"/>
      <c r="E105" s="37"/>
      <c r="F105" s="37"/>
    </row>
    <row r="106" spans="1:6" ht="45.75" customHeight="1" x14ac:dyDescent="0.3">
      <c r="A106" s="3" t="s">
        <v>0</v>
      </c>
      <c r="B106" s="3" t="s">
        <v>11</v>
      </c>
      <c r="C106" s="3" t="s">
        <v>12</v>
      </c>
      <c r="D106" s="3" t="s">
        <v>13</v>
      </c>
      <c r="E106" s="3" t="s">
        <v>14</v>
      </c>
      <c r="F106" s="3" t="s">
        <v>15</v>
      </c>
    </row>
    <row r="107" spans="1:6" ht="24.75" customHeight="1" x14ac:dyDescent="0.3">
      <c r="A107" s="3">
        <v>44</v>
      </c>
      <c r="B107" s="22" t="s">
        <v>53</v>
      </c>
      <c r="C107" s="3" t="s">
        <v>9</v>
      </c>
      <c r="D107" s="3">
        <v>100</v>
      </c>
      <c r="E107" s="13">
        <v>42000</v>
      </c>
      <c r="F107" s="13">
        <f>D107*E107</f>
        <v>4200000</v>
      </c>
    </row>
    <row r="108" spans="1:6" ht="25.5" customHeight="1" x14ac:dyDescent="0.3">
      <c r="A108" s="3">
        <v>45</v>
      </c>
      <c r="B108" s="22" t="s">
        <v>67</v>
      </c>
      <c r="C108" s="3" t="s">
        <v>6</v>
      </c>
      <c r="D108" s="3">
        <v>10</v>
      </c>
      <c r="E108" s="13">
        <v>26800</v>
      </c>
      <c r="F108" s="13">
        <f t="shared" ref="F108:F109" si="6">D108*E108</f>
        <v>268000</v>
      </c>
    </row>
    <row r="109" spans="1:6" s="7" customFormat="1" ht="21.75" customHeight="1" x14ac:dyDescent="0.3">
      <c r="A109" s="11">
        <v>46</v>
      </c>
      <c r="B109" s="12" t="s">
        <v>17</v>
      </c>
      <c r="C109" s="11" t="s">
        <v>16</v>
      </c>
      <c r="D109" s="11">
        <v>10</v>
      </c>
      <c r="E109" s="13">
        <v>18000</v>
      </c>
      <c r="F109" s="13">
        <f t="shared" si="6"/>
        <v>180000</v>
      </c>
    </row>
    <row r="110" spans="1:6" s="4" customFormat="1" ht="30.75" customHeight="1" x14ac:dyDescent="0.3">
      <c r="A110" s="36" t="s">
        <v>7</v>
      </c>
      <c r="B110" s="36"/>
      <c r="C110" s="36"/>
      <c r="D110" s="36"/>
      <c r="E110" s="36"/>
      <c r="F110" s="2">
        <f>SUM(F107:F109)</f>
        <v>4648000</v>
      </c>
    </row>
    <row r="111" spans="1:6" s="4" customFormat="1" ht="35.25" customHeight="1" x14ac:dyDescent="0.3">
      <c r="A111" s="37" t="s">
        <v>20</v>
      </c>
      <c r="B111" s="37"/>
      <c r="C111" s="37"/>
      <c r="D111" s="37"/>
      <c r="E111" s="37"/>
      <c r="F111" s="37"/>
    </row>
    <row r="112" spans="1:6" ht="45.75" customHeight="1" x14ac:dyDescent="0.3">
      <c r="A112" s="5" t="s">
        <v>0</v>
      </c>
      <c r="B112" s="5" t="s">
        <v>11</v>
      </c>
      <c r="C112" s="5" t="s">
        <v>12</v>
      </c>
      <c r="D112" s="5" t="s">
        <v>13</v>
      </c>
      <c r="E112" s="5" t="s">
        <v>14</v>
      </c>
      <c r="F112" s="5" t="s">
        <v>15</v>
      </c>
    </row>
    <row r="113" spans="1:6" ht="24.75" customHeight="1" x14ac:dyDescent="0.3">
      <c r="A113" s="5">
        <v>47</v>
      </c>
      <c r="B113" s="24" t="s">
        <v>67</v>
      </c>
      <c r="C113" s="5" t="s">
        <v>6</v>
      </c>
      <c r="D113" s="5">
        <v>20</v>
      </c>
      <c r="E113" s="13">
        <v>26800</v>
      </c>
      <c r="F113" s="13">
        <f t="shared" ref="F113:F114" si="7">D113*E113</f>
        <v>536000</v>
      </c>
    </row>
    <row r="114" spans="1:6" s="7" customFormat="1" ht="21.75" customHeight="1" x14ac:dyDescent="0.3">
      <c r="A114" s="11">
        <v>48</v>
      </c>
      <c r="B114" s="12" t="s">
        <v>17</v>
      </c>
      <c r="C114" s="11" t="s">
        <v>6</v>
      </c>
      <c r="D114" s="11">
        <v>20</v>
      </c>
      <c r="E114" s="13">
        <v>18000</v>
      </c>
      <c r="F114" s="13">
        <f t="shared" si="7"/>
        <v>360000</v>
      </c>
    </row>
    <row r="115" spans="1:6" s="4" customFormat="1" ht="30.75" customHeight="1" x14ac:dyDescent="0.3">
      <c r="A115" s="36" t="s">
        <v>7</v>
      </c>
      <c r="B115" s="36"/>
      <c r="C115" s="36"/>
      <c r="D115" s="36"/>
      <c r="E115" s="36"/>
      <c r="F115" s="2">
        <f>SUM(F113:F114)</f>
        <v>896000</v>
      </c>
    </row>
    <row r="116" spans="1:6" s="4" customFormat="1" ht="35.25" customHeight="1" x14ac:dyDescent="0.3">
      <c r="A116" s="37" t="s">
        <v>21</v>
      </c>
      <c r="B116" s="37"/>
      <c r="C116" s="37"/>
      <c r="D116" s="37"/>
      <c r="E116" s="37"/>
      <c r="F116" s="37"/>
    </row>
    <row r="117" spans="1:6" ht="46.5" customHeight="1" x14ac:dyDescent="0.3">
      <c r="A117" s="5" t="s">
        <v>0</v>
      </c>
      <c r="B117" s="5" t="s">
        <v>11</v>
      </c>
      <c r="C117" s="5" t="s">
        <v>12</v>
      </c>
      <c r="D117" s="5" t="s">
        <v>13</v>
      </c>
      <c r="E117" s="5" t="s">
        <v>14</v>
      </c>
      <c r="F117" s="5" t="s">
        <v>15</v>
      </c>
    </row>
    <row r="118" spans="1:6" ht="28.5" customHeight="1" x14ac:dyDescent="0.3">
      <c r="A118" s="5">
        <v>49</v>
      </c>
      <c r="B118" s="23" t="s">
        <v>17</v>
      </c>
      <c r="C118" s="5" t="s">
        <v>6</v>
      </c>
      <c r="D118" s="5">
        <v>20</v>
      </c>
      <c r="E118" s="13">
        <v>18000</v>
      </c>
      <c r="F118" s="13">
        <f t="shared" ref="F118:F120" si="8">D118*E118</f>
        <v>360000</v>
      </c>
    </row>
    <row r="119" spans="1:6" ht="24" customHeight="1" x14ac:dyDescent="0.3">
      <c r="A119" s="5">
        <v>50</v>
      </c>
      <c r="B119" s="23" t="s">
        <v>67</v>
      </c>
      <c r="C119" s="5" t="s">
        <v>6</v>
      </c>
      <c r="D119" s="5">
        <v>20</v>
      </c>
      <c r="E119" s="13">
        <v>26800</v>
      </c>
      <c r="F119" s="13">
        <f t="shared" si="8"/>
        <v>536000</v>
      </c>
    </row>
    <row r="120" spans="1:6" s="8" customFormat="1" ht="26.25" customHeight="1" x14ac:dyDescent="0.3">
      <c r="A120" s="11">
        <v>51</v>
      </c>
      <c r="B120" s="14" t="s">
        <v>77</v>
      </c>
      <c r="C120" s="11" t="s">
        <v>16</v>
      </c>
      <c r="D120" s="11">
        <v>20</v>
      </c>
      <c r="E120" s="13">
        <v>21000</v>
      </c>
      <c r="F120" s="13">
        <f t="shared" si="8"/>
        <v>420000</v>
      </c>
    </row>
    <row r="121" spans="1:6" s="4" customFormat="1" ht="30.75" customHeight="1" x14ac:dyDescent="0.3">
      <c r="A121" s="36" t="s">
        <v>7</v>
      </c>
      <c r="B121" s="36"/>
      <c r="C121" s="36"/>
      <c r="D121" s="36"/>
      <c r="E121" s="36"/>
      <c r="F121" s="2">
        <f>SUM(F118:F120)</f>
        <v>1316000</v>
      </c>
    </row>
    <row r="122" spans="1:6" s="4" customFormat="1" ht="35.25" customHeight="1" x14ac:dyDescent="0.3">
      <c r="A122" s="37" t="s">
        <v>22</v>
      </c>
      <c r="B122" s="37"/>
      <c r="C122" s="37"/>
      <c r="D122" s="37"/>
      <c r="E122" s="37"/>
      <c r="F122" s="37"/>
    </row>
    <row r="123" spans="1:6" ht="45.75" customHeight="1" x14ac:dyDescent="0.3">
      <c r="A123" s="5" t="s">
        <v>0</v>
      </c>
      <c r="B123" s="5" t="s">
        <v>11</v>
      </c>
      <c r="C123" s="5" t="s">
        <v>12</v>
      </c>
      <c r="D123" s="5" t="s">
        <v>13</v>
      </c>
      <c r="E123" s="5" t="s">
        <v>14</v>
      </c>
      <c r="F123" s="5" t="s">
        <v>15</v>
      </c>
    </row>
    <row r="124" spans="1:6" s="8" customFormat="1" x14ac:dyDescent="0.3">
      <c r="A124" s="11">
        <v>52</v>
      </c>
      <c r="B124" s="12" t="s">
        <v>48</v>
      </c>
      <c r="C124" s="11" t="s">
        <v>6</v>
      </c>
      <c r="D124" s="11">
        <v>1</v>
      </c>
      <c r="E124" s="13">
        <v>16814604</v>
      </c>
      <c r="F124" s="13">
        <f>D124*E124</f>
        <v>16814604</v>
      </c>
    </row>
    <row r="125" spans="1:6" s="8" customFormat="1" x14ac:dyDescent="0.3">
      <c r="A125" s="11">
        <v>53</v>
      </c>
      <c r="B125" s="12" t="s">
        <v>78</v>
      </c>
      <c r="C125" s="11" t="s">
        <v>6</v>
      </c>
      <c r="D125" s="11">
        <v>8</v>
      </c>
      <c r="E125" s="13">
        <v>47000</v>
      </c>
      <c r="F125" s="13">
        <f t="shared" ref="F125" si="9">D125*E125</f>
        <v>376000</v>
      </c>
    </row>
    <row r="126" spans="1:6" s="4" customFormat="1" ht="30.75" customHeight="1" x14ac:dyDescent="0.3">
      <c r="A126" s="36" t="s">
        <v>7</v>
      </c>
      <c r="B126" s="36"/>
      <c r="C126" s="36"/>
      <c r="D126" s="36"/>
      <c r="E126" s="36"/>
      <c r="F126" s="2">
        <f>SUM(F124:F125)</f>
        <v>17190604</v>
      </c>
    </row>
    <row r="127" spans="1:6" s="4" customFormat="1" ht="35.25" customHeight="1" x14ac:dyDescent="0.3">
      <c r="A127" s="30" t="s">
        <v>81</v>
      </c>
      <c r="B127" s="31"/>
      <c r="C127" s="31"/>
      <c r="D127" s="31"/>
      <c r="E127" s="31"/>
      <c r="F127" s="32"/>
    </row>
    <row r="128" spans="1:6" ht="45.75" customHeight="1" x14ac:dyDescent="0.3">
      <c r="A128" s="5" t="s">
        <v>0</v>
      </c>
      <c r="B128" s="5" t="s">
        <v>11</v>
      </c>
      <c r="C128" s="5" t="s">
        <v>12</v>
      </c>
      <c r="D128" s="5" t="s">
        <v>13</v>
      </c>
      <c r="E128" s="5" t="s">
        <v>14</v>
      </c>
      <c r="F128" s="5" t="s">
        <v>15</v>
      </c>
    </row>
    <row r="129" spans="1:6" s="8" customFormat="1" ht="23.25" customHeight="1" x14ac:dyDescent="0.3">
      <c r="A129" s="11">
        <v>54</v>
      </c>
      <c r="B129" s="12" t="s">
        <v>79</v>
      </c>
      <c r="C129" s="11" t="s">
        <v>6</v>
      </c>
      <c r="D129" s="11">
        <v>20</v>
      </c>
      <c r="E129" s="13">
        <v>26800</v>
      </c>
      <c r="F129" s="13">
        <v>536000</v>
      </c>
    </row>
    <row r="130" spans="1:6" s="8" customFormat="1" ht="26.25" customHeight="1" x14ac:dyDescent="0.3">
      <c r="A130" s="11">
        <v>55</v>
      </c>
      <c r="B130" s="12" t="s">
        <v>17</v>
      </c>
      <c r="C130" s="11" t="s">
        <v>6</v>
      </c>
      <c r="D130" s="11">
        <v>20</v>
      </c>
      <c r="E130" s="13">
        <v>18000</v>
      </c>
      <c r="F130" s="13">
        <v>360000</v>
      </c>
    </row>
    <row r="131" spans="1:6" s="4" customFormat="1" ht="30.75" customHeight="1" x14ac:dyDescent="0.3">
      <c r="A131" s="27" t="s">
        <v>7</v>
      </c>
      <c r="B131" s="28"/>
      <c r="C131" s="28"/>
      <c r="D131" s="28"/>
      <c r="E131" s="29"/>
      <c r="F131" s="2">
        <f>SUM(F129:F130)</f>
        <v>896000</v>
      </c>
    </row>
    <row r="132" spans="1:6" s="4" customFormat="1" ht="35.25" customHeight="1" x14ac:dyDescent="0.3">
      <c r="A132" s="30" t="s">
        <v>24</v>
      </c>
      <c r="B132" s="31"/>
      <c r="C132" s="31"/>
      <c r="D132" s="31"/>
      <c r="E132" s="31"/>
      <c r="F132" s="32"/>
    </row>
    <row r="133" spans="1:6" ht="45.75" customHeight="1" x14ac:dyDescent="0.3">
      <c r="A133" s="5" t="s">
        <v>0</v>
      </c>
      <c r="B133" s="5" t="s">
        <v>11</v>
      </c>
      <c r="C133" s="5" t="s">
        <v>12</v>
      </c>
      <c r="D133" s="5" t="s">
        <v>13</v>
      </c>
      <c r="E133" s="5" t="s">
        <v>14</v>
      </c>
      <c r="F133" s="5" t="s">
        <v>15</v>
      </c>
    </row>
    <row r="134" spans="1:6" s="8" customFormat="1" ht="33" customHeight="1" x14ac:dyDescent="0.3">
      <c r="A134" s="11">
        <v>56</v>
      </c>
      <c r="B134" s="12" t="s">
        <v>17</v>
      </c>
      <c r="C134" s="11" t="s">
        <v>6</v>
      </c>
      <c r="D134" s="11">
        <v>20</v>
      </c>
      <c r="E134" s="13">
        <v>18000</v>
      </c>
      <c r="F134" s="13">
        <v>360000</v>
      </c>
    </row>
    <row r="135" spans="1:6" s="4" customFormat="1" ht="30.75" customHeight="1" x14ac:dyDescent="0.3">
      <c r="A135" s="27" t="s">
        <v>7</v>
      </c>
      <c r="B135" s="28"/>
      <c r="C135" s="28"/>
      <c r="D135" s="28"/>
      <c r="E135" s="29"/>
      <c r="F135" s="2">
        <f>SUM(F134:F134)</f>
        <v>360000</v>
      </c>
    </row>
    <row r="136" spans="1:6" s="4" customFormat="1" ht="35.25" customHeight="1" x14ac:dyDescent="0.3">
      <c r="A136" s="30" t="s">
        <v>82</v>
      </c>
      <c r="B136" s="31"/>
      <c r="C136" s="31"/>
      <c r="D136" s="31"/>
      <c r="E136" s="31"/>
      <c r="F136" s="32"/>
    </row>
    <row r="137" spans="1:6" ht="45.75" customHeight="1" x14ac:dyDescent="0.3">
      <c r="A137" s="5" t="s">
        <v>0</v>
      </c>
      <c r="B137" s="5" t="s">
        <v>11</v>
      </c>
      <c r="C137" s="5" t="s">
        <v>12</v>
      </c>
      <c r="D137" s="5" t="s">
        <v>13</v>
      </c>
      <c r="E137" s="5" t="s">
        <v>14</v>
      </c>
      <c r="F137" s="5" t="s">
        <v>15</v>
      </c>
    </row>
    <row r="138" spans="1:6" s="8" customFormat="1" ht="26.25" customHeight="1" x14ac:dyDescent="0.3">
      <c r="A138" s="11">
        <v>57</v>
      </c>
      <c r="B138" s="12" t="s">
        <v>79</v>
      </c>
      <c r="C138" s="11" t="s">
        <v>6</v>
      </c>
      <c r="D138" s="11">
        <v>20</v>
      </c>
      <c r="E138" s="13">
        <v>26800</v>
      </c>
      <c r="F138" s="13">
        <v>402000</v>
      </c>
    </row>
    <row r="139" spans="1:6" s="8" customFormat="1" ht="25.5" customHeight="1" x14ac:dyDescent="0.3">
      <c r="A139" s="11">
        <v>58</v>
      </c>
      <c r="B139" s="12" t="s">
        <v>17</v>
      </c>
      <c r="C139" s="11" t="s">
        <v>6</v>
      </c>
      <c r="D139" s="11">
        <v>20</v>
      </c>
      <c r="E139" s="13">
        <v>18000</v>
      </c>
      <c r="F139" s="13">
        <v>270000</v>
      </c>
    </row>
    <row r="140" spans="1:6" s="4" customFormat="1" ht="30.75" customHeight="1" x14ac:dyDescent="0.3">
      <c r="A140" s="27" t="s">
        <v>7</v>
      </c>
      <c r="B140" s="28"/>
      <c r="C140" s="28"/>
      <c r="D140" s="28"/>
      <c r="E140" s="29"/>
      <c r="F140" s="2">
        <v>896000</v>
      </c>
    </row>
    <row r="141" spans="1:6" s="4" customFormat="1" ht="35.25" customHeight="1" x14ac:dyDescent="0.3">
      <c r="A141" s="30" t="s">
        <v>25</v>
      </c>
      <c r="B141" s="31"/>
      <c r="C141" s="31"/>
      <c r="D141" s="31"/>
      <c r="E141" s="31"/>
      <c r="F141" s="32"/>
    </row>
    <row r="142" spans="1:6" ht="45.75" customHeight="1" x14ac:dyDescent="0.3">
      <c r="A142" s="5" t="s">
        <v>0</v>
      </c>
      <c r="B142" s="5" t="s">
        <v>11</v>
      </c>
      <c r="C142" s="5" t="s">
        <v>12</v>
      </c>
      <c r="D142" s="5" t="s">
        <v>13</v>
      </c>
      <c r="E142" s="5" t="s">
        <v>14</v>
      </c>
      <c r="F142" s="5" t="s">
        <v>15</v>
      </c>
    </row>
    <row r="143" spans="1:6" s="8" customFormat="1" ht="26.25" customHeight="1" x14ac:dyDescent="0.3">
      <c r="A143" s="11">
        <v>59</v>
      </c>
      <c r="B143" s="12" t="s">
        <v>79</v>
      </c>
      <c r="C143" s="11" t="s">
        <v>6</v>
      </c>
      <c r="D143" s="11">
        <v>15</v>
      </c>
      <c r="E143" s="13">
        <v>26800</v>
      </c>
      <c r="F143" s="13">
        <v>402000</v>
      </c>
    </row>
    <row r="144" spans="1:6" s="8" customFormat="1" ht="27" customHeight="1" x14ac:dyDescent="0.3">
      <c r="A144" s="11">
        <v>60</v>
      </c>
      <c r="B144" s="12" t="s">
        <v>17</v>
      </c>
      <c r="C144" s="11" t="s">
        <v>6</v>
      </c>
      <c r="D144" s="11">
        <v>19</v>
      </c>
      <c r="E144" s="13">
        <v>18000</v>
      </c>
      <c r="F144" s="13">
        <v>342000</v>
      </c>
    </row>
    <row r="145" spans="1:7" s="4" customFormat="1" ht="30.75" customHeight="1" x14ac:dyDescent="0.3">
      <c r="A145" s="27" t="s">
        <v>7</v>
      </c>
      <c r="B145" s="28"/>
      <c r="C145" s="28"/>
      <c r="D145" s="28"/>
      <c r="E145" s="29"/>
      <c r="F145" s="2">
        <f>SUM(F143:F144)</f>
        <v>744000</v>
      </c>
    </row>
    <row r="146" spans="1:7" s="4" customFormat="1" ht="35.25" customHeight="1" x14ac:dyDescent="0.3">
      <c r="A146" s="30" t="s">
        <v>26</v>
      </c>
      <c r="B146" s="31"/>
      <c r="C146" s="31"/>
      <c r="D146" s="31"/>
      <c r="E146" s="31"/>
      <c r="F146" s="32"/>
    </row>
    <row r="147" spans="1:7" ht="45.75" customHeight="1" x14ac:dyDescent="0.3">
      <c r="A147" s="5" t="s">
        <v>0</v>
      </c>
      <c r="B147" s="5" t="s">
        <v>11</v>
      </c>
      <c r="C147" s="5" t="s">
        <v>12</v>
      </c>
      <c r="D147" s="5" t="s">
        <v>13</v>
      </c>
      <c r="E147" s="5" t="s">
        <v>14</v>
      </c>
      <c r="F147" s="5" t="s">
        <v>15</v>
      </c>
    </row>
    <row r="148" spans="1:7" s="8" customFormat="1" ht="21.75" customHeight="1" x14ac:dyDescent="0.3">
      <c r="A148" s="11">
        <v>61</v>
      </c>
      <c r="B148" s="14" t="s">
        <v>56</v>
      </c>
      <c r="C148" s="11" t="s">
        <v>6</v>
      </c>
      <c r="D148" s="11">
        <v>500</v>
      </c>
      <c r="E148" s="13">
        <v>400</v>
      </c>
      <c r="F148" s="13">
        <f>D148*E148</f>
        <v>200000</v>
      </c>
    </row>
    <row r="149" spans="1:7" s="4" customFormat="1" ht="30.75" customHeight="1" x14ac:dyDescent="0.3">
      <c r="A149" s="27" t="s">
        <v>7</v>
      </c>
      <c r="B149" s="28"/>
      <c r="C149" s="28"/>
      <c r="D149" s="28"/>
      <c r="E149" s="29"/>
      <c r="F149" s="2">
        <f>SUM(F148:F148)</f>
        <v>200000</v>
      </c>
    </row>
    <row r="150" spans="1:7" ht="35.25" customHeight="1" x14ac:dyDescent="0.3">
      <c r="A150" s="30" t="s">
        <v>27</v>
      </c>
      <c r="B150" s="31"/>
      <c r="C150" s="31"/>
      <c r="D150" s="31"/>
      <c r="E150" s="31"/>
      <c r="F150" s="32"/>
    </row>
    <row r="151" spans="1:7" ht="45.75" customHeight="1" x14ac:dyDescent="0.3">
      <c r="A151" s="5" t="s">
        <v>0</v>
      </c>
      <c r="B151" s="5" t="s">
        <v>11</v>
      </c>
      <c r="C151" s="5" t="s">
        <v>12</v>
      </c>
      <c r="D151" s="5" t="s">
        <v>13</v>
      </c>
      <c r="E151" s="5" t="s">
        <v>14</v>
      </c>
      <c r="F151" s="5" t="s">
        <v>15</v>
      </c>
    </row>
    <row r="152" spans="1:7" s="8" customFormat="1" ht="36.75" customHeight="1" x14ac:dyDescent="0.3">
      <c r="A152" s="11">
        <v>62</v>
      </c>
      <c r="B152" s="12" t="s">
        <v>80</v>
      </c>
      <c r="C152" s="11" t="s">
        <v>23</v>
      </c>
      <c r="D152" s="11">
        <v>2</v>
      </c>
      <c r="E152" s="13">
        <v>2400000</v>
      </c>
      <c r="F152" s="13">
        <f>D152*E152</f>
        <v>4800000</v>
      </c>
    </row>
    <row r="153" spans="1:7" s="4" customFormat="1" ht="30.75" customHeight="1" x14ac:dyDescent="0.3">
      <c r="A153" s="27" t="s">
        <v>7</v>
      </c>
      <c r="B153" s="28"/>
      <c r="C153" s="28"/>
      <c r="D153" s="28"/>
      <c r="E153" s="29"/>
      <c r="F153" s="2">
        <f>SUM(F152:F152)</f>
        <v>4800000</v>
      </c>
    </row>
    <row r="154" spans="1:7" ht="37.5" customHeight="1" x14ac:dyDescent="0.3">
      <c r="A154" s="33"/>
      <c r="B154" s="34"/>
      <c r="C154" s="35"/>
      <c r="D154" s="9"/>
      <c r="E154" s="9"/>
      <c r="F154" s="10">
        <f>F5+F11+F15+F19+F23+F27+F32+F39+F44+F48+F53+F60+F66+F72+F78+F83+F87+F94+F99+F104+F110+F115+F121+F126+F131+F135+F140+F145+F149+F153</f>
        <v>100000000</v>
      </c>
      <c r="G154" s="6"/>
    </row>
    <row r="155" spans="1:7" x14ac:dyDescent="0.3">
      <c r="D155" s="6"/>
      <c r="F155" s="6"/>
    </row>
    <row r="156" spans="1:7" x14ac:dyDescent="0.3">
      <c r="F156" s="6"/>
    </row>
    <row r="158" spans="1:7" x14ac:dyDescent="0.3">
      <c r="F158" s="6"/>
    </row>
    <row r="159" spans="1:7" x14ac:dyDescent="0.3">
      <c r="F159" s="6"/>
    </row>
    <row r="160" spans="1:7" ht="37.5" customHeight="1" x14ac:dyDescent="0.3"/>
    <row r="161" spans="4:4" x14ac:dyDescent="0.3">
      <c r="D161" s="6"/>
    </row>
  </sheetData>
  <mergeCells count="62">
    <mergeCell ref="A12:F12"/>
    <mergeCell ref="B1:F1"/>
    <mergeCell ref="A2:F2"/>
    <mergeCell ref="A5:E5"/>
    <mergeCell ref="A6:F6"/>
    <mergeCell ref="A11:E11"/>
    <mergeCell ref="A40:F40"/>
    <mergeCell ref="A15:E15"/>
    <mergeCell ref="A16:F16"/>
    <mergeCell ref="A19:E19"/>
    <mergeCell ref="A20:F20"/>
    <mergeCell ref="A23:E23"/>
    <mergeCell ref="A24:F24"/>
    <mergeCell ref="A27:E27"/>
    <mergeCell ref="A28:F28"/>
    <mergeCell ref="A32:E32"/>
    <mergeCell ref="A33:F33"/>
    <mergeCell ref="A39:E39"/>
    <mergeCell ref="A44:E44"/>
    <mergeCell ref="A45:F45"/>
    <mergeCell ref="A48:E48"/>
    <mergeCell ref="A49:F49"/>
    <mergeCell ref="A53:E53"/>
    <mergeCell ref="A54:F54"/>
    <mergeCell ref="A60:E60"/>
    <mergeCell ref="A61:F61"/>
    <mergeCell ref="A66:E66"/>
    <mergeCell ref="A67:F67"/>
    <mergeCell ref="A72:E72"/>
    <mergeCell ref="A78:E78"/>
    <mergeCell ref="A79:F79"/>
    <mergeCell ref="A83:E83"/>
    <mergeCell ref="A84:F84"/>
    <mergeCell ref="A73:F73"/>
    <mergeCell ref="A87:E87"/>
    <mergeCell ref="A121:E121"/>
    <mergeCell ref="A122:F122"/>
    <mergeCell ref="A126:E126"/>
    <mergeCell ref="A99:E99"/>
    <mergeCell ref="A100:F100"/>
    <mergeCell ref="A104:E104"/>
    <mergeCell ref="A105:F105"/>
    <mergeCell ref="A110:E110"/>
    <mergeCell ref="A111:F111"/>
    <mergeCell ref="A115:E115"/>
    <mergeCell ref="A116:F116"/>
    <mergeCell ref="A88:F88"/>
    <mergeCell ref="A94:E94"/>
    <mergeCell ref="A95:F95"/>
    <mergeCell ref="A153:E153"/>
    <mergeCell ref="A154:C154"/>
    <mergeCell ref="A149:E149"/>
    <mergeCell ref="A150:F150"/>
    <mergeCell ref="A146:F146"/>
    <mergeCell ref="A145:E145"/>
    <mergeCell ref="A127:F127"/>
    <mergeCell ref="A131:E131"/>
    <mergeCell ref="A140:E140"/>
    <mergeCell ref="A136:F136"/>
    <mergeCell ref="A132:F132"/>
    <mergeCell ref="A135:E135"/>
    <mergeCell ref="A141:F141"/>
  </mergeCells>
  <pageMargins left="0.70866141732283472" right="0.19685039370078741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Մարզադպրոց +ՀՈԱԿ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2023-04-03T12:53:05Z</dcterms:modified>
</cp:coreProperties>
</file>